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106" i="3" l="1"/>
  <c r="I68" i="3" l="1"/>
  <c r="I109" i="3" l="1"/>
  <c r="I108" i="3" l="1"/>
  <c r="I107" i="3" l="1"/>
</calcChain>
</file>

<file path=xl/sharedStrings.xml><?xml version="1.0" encoding="utf-8"?>
<sst xmlns="http://schemas.openxmlformats.org/spreadsheetml/2006/main" count="228" uniqueCount="157">
  <si>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</si>
  <si>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</si>
  <si>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</si>
  <si>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</si>
  <si>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</si>
  <si>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</si>
  <si>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</si>
  <si>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</si>
  <si>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</si>
  <si>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</si>
  <si>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</si>
  <si>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 xml:space="preserve">Оказание услуг по организации и проведению обучающих тематических мероприятий для несовершеннолетних жителей внутригородского муниципального образования муниципальный округ Васильевский Санкт-Петербурга. </t>
  </si>
  <si>
    <t>Организация и проведение обучающих тематических мероприятий</t>
  </si>
  <si>
    <t>услуг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</si>
  <si>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</si>
  <si>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</si>
  <si>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</si>
  <si>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</si>
  <si>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</si>
  <si>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</si>
  <si>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</si>
  <si>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51.41.1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</si>
  <si>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</si>
  <si>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</si>
  <si>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</si>
  <si>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>12,68/190,13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</si>
  <si>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</si>
  <si>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</t>
  </si>
  <si>
    <t>3,0/15,0</t>
  </si>
  <si>
    <t>92.61</t>
  </si>
  <si>
    <t xml:space="preserve">Оказание Услуг по посещению бассейна жителями МО Васильевский </t>
  </si>
  <si>
    <t>3,6/54,0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</si>
  <si>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</si>
  <si>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</si>
  <si>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</si>
  <si>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</si>
  <si>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</si>
  <si>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2,5/37,5 </t>
  </si>
  <si>
    <t>92.31.21</t>
  </si>
  <si>
    <t>Проведение концерта в доме молодежи ВО района Санкт-Петербурга</t>
  </si>
  <si>
    <t xml:space="preserve"> 3,0/45,0</t>
  </si>
  <si>
    <t>Услуги по печати полиграфической продукции</t>
  </si>
  <si>
    <t>2,84/42,66</t>
  </si>
  <si>
    <t>63.30.4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</si>
  <si>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</si>
  <si>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</si>
  <si>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3,5/52,5</t>
  </si>
  <si>
    <t>Организация и проведение уличных праздничных мероприятий в сквере им. В Слуцкой и концертов в Доме молодежи ВО района</t>
  </si>
  <si>
    <t>13,5/202,5</t>
  </si>
  <si>
    <t>74.11</t>
  </si>
  <si>
    <t>Оказание  услуг по правовому  сопровождению деятельности местной администрации</t>
  </si>
  <si>
    <t>Оказание юридических услуг</t>
  </si>
  <si>
    <t>3,0/45,0</t>
  </si>
  <si>
    <t>Совокупный годовой объем закупок у единственного поставщика (подрядчика, исполнителя) в соответствии с п. 4 ч. 1 ст. 93 Федерального закона №44-ФЗ</t>
  </si>
  <si>
    <t>Совокупный годовой объем закупок у субъектов малого предпринимательства, социально ориентированных некоммерческих организаций</t>
  </si>
  <si>
    <t>Совокупный годовой объем закупок, осуществляемых путем проведения запроса котировок</t>
  </si>
  <si>
    <t>Способ определения поставщика (подрядчика, исполнителя)</t>
  </si>
  <si>
    <t>Обоснова-ние внесения изменений</t>
  </si>
  <si>
    <t>Открытый конкурс</t>
  </si>
  <si>
    <t>Запрос котировок</t>
  </si>
  <si>
    <t>Единственный поставщик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</si>
  <si>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</si>
  <si>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</si>
  <si>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</si>
  <si>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</si>
  <si>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</si>
  <si>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</si>
  <si>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</si>
  <si>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</si>
  <si>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</si>
  <si>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</si>
  <si>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</si>
  <si>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</si>
  <si>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</si>
  <si>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</si>
  <si>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</si>
  <si>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</si>
  <si>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</si>
  <si>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</si>
  <si>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</si>
  <si>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</si>
  <si>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</si>
  <si>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 xml:space="preserve">90807077950100244226
90807077950200244226
90808017950600244226
90807077950400244226
90807074310100244226
90807077950500244226
</t>
  </si>
  <si>
    <t>90808017950600244290</t>
  </si>
  <si>
    <t>0808017950600244226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</si>
  <si>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</si>
  <si>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22.11.21.110</t>
  </si>
  <si>
    <t>Порядко-вый № заказа
(№ лота)</t>
  </si>
  <si>
    <t>92.61.10.150</t>
  </si>
  <si>
    <t>92.31.21.113</t>
  </si>
  <si>
    <t>92.72.12.190</t>
  </si>
  <si>
    <t>74.11.15.310</t>
  </si>
  <si>
    <t>63.30.14.190</t>
  </si>
  <si>
    <t>72.40.12.000</t>
  </si>
  <si>
    <t>92.31.21.125</t>
  </si>
  <si>
    <t>15.84.23.390</t>
  </si>
  <si>
    <t>Приобретение комплектов постельного белья</t>
  </si>
  <si>
    <t xml:space="preserve"> 3,6/54,0</t>
  </si>
  <si>
    <t>17.40.12.219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</si>
  <si>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</si>
  <si>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</si>
  <si>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</si>
  <si>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</si>
  <si>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Оказание Услуг по организации и проведению уличных праздничных мероприятий и концертов, посвященных:
69-летию Победы в Великой Отечественной войне ;
дню государственного флага  РФ;
международному женскому   дню 8-е марта;
дню пожилого человека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</si>
  <si>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</si>
  <si>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</si>
  <si>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</si>
  <si>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Итого по плану-графику</t>
  </si>
  <si>
    <t>Информация о закупках, которые планируется осуществлять путем запроса котировок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</si>
  <si>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</si>
  <si>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</si>
  <si>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</si>
  <si>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>Срок размеще-ния извещения (месяц, год)</t>
  </si>
  <si>
    <t>Оказание услуг по обслуживанию оргтехники местной администрации</t>
  </si>
  <si>
    <t>Обслуживание оргтехники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</si>
  <si>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</si>
  <si>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</si>
  <si>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</si>
  <si>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</si>
  <si>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</si>
  <si>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</si>
  <si>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Оказание Услуг по организации и проведению праздничного концерта, посвященного  71-й годовщине снятия  блокады Ленинграда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</si>
  <si>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</si>
  <si>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</si>
  <si>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90805036000103244226
90805036000104244310
90805036000301244310
90805036000303244226</t>
  </si>
  <si>
    <t>90805036000104244340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</si>
  <si>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</si>
  <si>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</si>
  <si>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</si>
  <si>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</si>
  <si>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</si>
  <si>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Оказание услуг по организации и проведению обучающих тематических мероприятий для несовершеннолетних жителей внутригородского муниципального образования МО Васильевский Санкт-Петербурга. 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</si>
  <si>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</si>
  <si>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</si>
  <si>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</si>
  <si>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</si>
  <si>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</si>
  <si>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</si>
  <si>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</si>
  <si>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r>
      <rPr>
        <sz val="12"/>
        <rFont val="Times New Roman"/>
        <family val="1"/>
        <charset val="204"/>
      </rPr>
      <t xml:space="preserve">к Постановлению местной администрации
 МО Васильевский
от 17.07. 2014 г. № 47 </t>
    </r>
    <r>
      <rPr>
        <sz val="12"/>
        <color rgb="FFFF0000"/>
        <rFont val="Times New Roman"/>
        <family val="2"/>
        <charset val="204"/>
      </rPr>
      <t xml:space="preserve">
</t>
    </r>
  </si>
  <si>
    <r>
      <rPr>
        <u/>
        <sz val="12"/>
        <color theme="1"/>
        <rFont val="Times New Roman"/>
        <family val="1"/>
        <charset val="204"/>
      </rPr>
      <t xml:space="preserve">И. о. Главы местной администрации МО Васильевский  Чебыкин К.А.     </t>
    </r>
    <r>
      <rPr>
        <sz val="12"/>
        <color theme="1"/>
        <rFont val="Times New Roman"/>
        <family val="2"/>
        <charset val="204"/>
      </rPr>
      <t xml:space="preserve">_______________   </t>
    </r>
    <r>
      <rPr>
        <u/>
        <sz val="12"/>
        <color theme="1"/>
        <rFont val="Times New Roman"/>
        <family val="1"/>
        <charset val="204"/>
      </rPr>
      <t>" 17 " июля  2014  г</t>
    </r>
    <r>
      <rPr>
        <sz val="12"/>
        <color theme="1"/>
        <rFont val="Times New Roman"/>
        <family val="2"/>
        <charset val="204"/>
      </rPr>
      <t xml:space="preserve">. 
 </t>
    </r>
    <r>
      <rPr>
        <sz val="10"/>
        <color theme="1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</si>
  <si>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90801040020601242340</t>
  </si>
  <si>
    <t>9081004002800224226</t>
  </si>
  <si>
    <t>90810040028002242340</t>
  </si>
  <si>
    <t>90805036000401244310</t>
  </si>
  <si>
    <t>90801040020601242225</t>
  </si>
  <si>
    <t>90801040020601242310</t>
  </si>
  <si>
    <t>90801040020601244310</t>
  </si>
  <si>
    <t>90805036000103244225</t>
  </si>
  <si>
    <t>90805036000202244225</t>
  </si>
  <si>
    <t>90805036000202244340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</si>
  <si>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МОВасильевский</t>
  </si>
  <si>
    <t>90805036000404244226</t>
  </si>
  <si>
    <t>Информация о закупках, которые планируется осуществлять в соответствии с п. 4 ч. 1 ст. 93 
Федерального закона № 44-ФЗ</t>
  </si>
  <si>
    <t>90803092190300244340
90807077950100244340
90807077950200244340
90807077950400244340
90812024570300244340
90801130920600244340
90801133450100244340
90807077950500244340</t>
  </si>
  <si>
    <t>22.11.1</t>
  </si>
  <si>
    <t>Подготовка к изданию брошюр, листовок, памяток и 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</si>
</sst>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1" fillId="0" borderId="4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righ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8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50</xdr:row>
      <xdr:rowOff>0</xdr:rowOff>
    </xdr:from>
    <xdr:to>
      <xdr:col>14</xdr:col>
      <xdr:colOff>0</xdr:colOff>
      <xdr:row>50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7"/>
  <sheetViews>
    <sheetView tabSelected="1" showWhiteSpace="0" view="pageBreakPreview" topLeftCell="A106" zoomScaleNormal="100" zoomScaleSheetLayoutView="100" zoomScalePageLayoutView="90" workbookViewId="0">
      <selection activeCell="E129" sqref="E129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177" t="s">
        <v>101</v>
      </c>
      <c r="H1" s="177"/>
      <c r="I1" s="177"/>
      <c r="J1" s="177"/>
      <c r="K1" s="177"/>
      <c r="L1" s="177"/>
      <c r="M1" s="177"/>
      <c r="N1" s="177"/>
    </row>
    <row r="2" spans="1:14" x14ac:dyDescent="0.25">
      <c r="G2" s="178" t="s">
        <v>139</v>
      </c>
      <c r="H2" s="179"/>
      <c r="I2" s="179"/>
      <c r="J2" s="179"/>
      <c r="K2" s="179"/>
      <c r="L2" s="179"/>
      <c r="M2" s="179"/>
      <c r="N2" s="179"/>
    </row>
    <row r="3" spans="1:14" x14ac:dyDescent="0.25">
      <c r="G3" s="179"/>
      <c r="H3" s="179"/>
      <c r="I3" s="179"/>
      <c r="J3" s="179"/>
      <c r="K3" s="179"/>
      <c r="L3" s="179"/>
      <c r="M3" s="179"/>
      <c r="N3" s="179"/>
    </row>
    <row r="4" spans="1:14" ht="22.5" customHeight="1" x14ac:dyDescent="0.25">
      <c r="G4" s="179"/>
      <c r="H4" s="179"/>
      <c r="I4" s="179"/>
      <c r="J4" s="179"/>
      <c r="K4" s="179"/>
      <c r="L4" s="179"/>
      <c r="M4" s="179"/>
      <c r="N4" s="179"/>
    </row>
    <row r="5" spans="1:14" s="64" customFormat="1" ht="22.5" customHeight="1" x14ac:dyDescent="0.25">
      <c r="A5" s="2"/>
      <c r="D5" s="13"/>
      <c r="G5" s="90"/>
      <c r="H5" s="90"/>
      <c r="I5" s="90"/>
      <c r="J5" s="90"/>
      <c r="K5" s="90"/>
      <c r="L5" s="90"/>
      <c r="M5" s="90"/>
      <c r="N5" s="90"/>
    </row>
    <row r="6" spans="1:14" x14ac:dyDescent="0.25">
      <c r="A6" s="185" t="s">
        <v>111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ht="33.75" customHeigh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35.25" customHeight="1" x14ac:dyDescent="0.25">
      <c r="A8" s="183" t="s">
        <v>63</v>
      </c>
      <c r="B8" s="183"/>
      <c r="C8" s="183"/>
      <c r="D8" s="183"/>
      <c r="E8" s="183"/>
      <c r="F8" s="127" t="s">
        <v>105</v>
      </c>
      <c r="G8" s="127"/>
      <c r="H8" s="127"/>
      <c r="I8" s="127"/>
      <c r="J8" s="127"/>
      <c r="K8" s="127"/>
      <c r="L8" s="127"/>
    </row>
    <row r="9" spans="1:14" ht="18" customHeight="1" x14ac:dyDescent="0.25">
      <c r="A9" s="184" t="s">
        <v>64</v>
      </c>
      <c r="B9" s="184"/>
      <c r="C9" s="184"/>
      <c r="D9" s="184"/>
      <c r="E9" s="184"/>
      <c r="F9" s="127" t="s">
        <v>106</v>
      </c>
      <c r="G9" s="127"/>
      <c r="H9" s="127"/>
      <c r="I9" s="127"/>
      <c r="J9" s="127"/>
      <c r="K9" s="127"/>
      <c r="L9" s="127"/>
    </row>
    <row r="10" spans="1:14" ht="17.25" customHeight="1" x14ac:dyDescent="0.25">
      <c r="A10" s="183" t="s">
        <v>70</v>
      </c>
      <c r="B10" s="183"/>
      <c r="C10" s="183"/>
      <c r="D10" s="183"/>
      <c r="E10" s="183"/>
      <c r="F10" s="128" t="s">
        <v>68</v>
      </c>
      <c r="G10" s="128"/>
      <c r="H10" s="128"/>
      <c r="I10" s="128"/>
      <c r="J10" s="128"/>
      <c r="K10" s="128"/>
      <c r="L10" s="128"/>
    </row>
    <row r="11" spans="1:14" ht="19.5" customHeight="1" x14ac:dyDescent="0.25">
      <c r="A11" s="183" t="s">
        <v>71</v>
      </c>
      <c r="B11" s="183"/>
      <c r="C11" s="183"/>
      <c r="D11" s="183"/>
      <c r="E11" s="183"/>
      <c r="F11" s="129" t="s">
        <v>69</v>
      </c>
      <c r="G11" s="129"/>
      <c r="H11" s="129"/>
      <c r="I11" s="129"/>
      <c r="J11" s="129"/>
      <c r="K11" s="129"/>
      <c r="L11" s="129"/>
    </row>
    <row r="12" spans="1:14" x14ac:dyDescent="0.25">
      <c r="A12" s="186" t="s">
        <v>65</v>
      </c>
      <c r="B12" s="187"/>
      <c r="C12" s="187"/>
      <c r="D12" s="187"/>
      <c r="E12" s="188"/>
      <c r="F12" s="130">
        <v>7801396325</v>
      </c>
      <c r="G12" s="130"/>
      <c r="H12" s="130"/>
      <c r="I12" s="130"/>
      <c r="J12" s="130"/>
      <c r="K12" s="130"/>
      <c r="L12" s="130"/>
    </row>
    <row r="13" spans="1:14" x14ac:dyDescent="0.25">
      <c r="A13" s="186" t="s">
        <v>66</v>
      </c>
      <c r="B13" s="187"/>
      <c r="C13" s="187"/>
      <c r="D13" s="187"/>
      <c r="E13" s="188"/>
      <c r="F13" s="127">
        <v>780101001</v>
      </c>
      <c r="G13" s="127"/>
      <c r="H13" s="127"/>
      <c r="I13" s="127"/>
      <c r="J13" s="127"/>
      <c r="K13" s="127"/>
      <c r="L13" s="127"/>
    </row>
    <row r="14" spans="1:14" x14ac:dyDescent="0.25">
      <c r="A14" s="186" t="s">
        <v>67</v>
      </c>
      <c r="B14" s="187"/>
      <c r="C14" s="187"/>
      <c r="D14" s="187"/>
      <c r="E14" s="188"/>
      <c r="F14" s="127">
        <v>40308000</v>
      </c>
      <c r="G14" s="127"/>
      <c r="H14" s="127"/>
      <c r="I14" s="127"/>
      <c r="J14" s="127"/>
      <c r="K14" s="127"/>
      <c r="L14" s="127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7" t="s">
        <v>0</v>
      </c>
      <c r="B16" s="117" t="s">
        <v>1</v>
      </c>
      <c r="C16" s="148" t="s">
        <v>2</v>
      </c>
      <c r="D16" s="167" t="s">
        <v>3</v>
      </c>
      <c r="E16" s="168"/>
      <c r="F16" s="168"/>
      <c r="G16" s="168"/>
      <c r="H16" s="168"/>
      <c r="I16" s="168"/>
      <c r="J16" s="168"/>
      <c r="K16" s="168"/>
      <c r="L16" s="125"/>
      <c r="M16" s="117" t="s">
        <v>56</v>
      </c>
      <c r="N16" s="117" t="s">
        <v>57</v>
      </c>
    </row>
    <row r="17" spans="1:14" ht="54.75" customHeight="1" x14ac:dyDescent="0.25">
      <c r="A17" s="158"/>
      <c r="B17" s="117"/>
      <c r="C17" s="149"/>
      <c r="D17" s="109" t="s">
        <v>87</v>
      </c>
      <c r="E17" s="151" t="s">
        <v>4</v>
      </c>
      <c r="F17" s="117" t="s">
        <v>5</v>
      </c>
      <c r="G17" s="117" t="s">
        <v>6</v>
      </c>
      <c r="H17" s="152" t="s">
        <v>7</v>
      </c>
      <c r="I17" s="123" t="s">
        <v>72</v>
      </c>
      <c r="J17" s="151" t="s">
        <v>8</v>
      </c>
      <c r="K17" s="117" t="s">
        <v>112</v>
      </c>
      <c r="L17" s="117" t="s">
        <v>9</v>
      </c>
      <c r="M17" s="117"/>
      <c r="N17" s="117"/>
    </row>
    <row r="18" spans="1:14" x14ac:dyDescent="0.25">
      <c r="A18" s="158"/>
      <c r="B18" s="117"/>
      <c r="C18" s="149"/>
      <c r="D18" s="110"/>
      <c r="E18" s="151"/>
      <c r="F18" s="117"/>
      <c r="G18" s="117"/>
      <c r="H18" s="152"/>
      <c r="I18" s="126"/>
      <c r="J18" s="151"/>
      <c r="K18" s="117"/>
      <c r="L18" s="117"/>
      <c r="M18" s="117"/>
      <c r="N18" s="117"/>
    </row>
    <row r="19" spans="1:14" ht="19.5" customHeight="1" x14ac:dyDescent="0.25">
      <c r="A19" s="159"/>
      <c r="B19" s="117"/>
      <c r="C19" s="150"/>
      <c r="D19" s="111"/>
      <c r="E19" s="151"/>
      <c r="F19" s="117"/>
      <c r="G19" s="117"/>
      <c r="H19" s="152"/>
      <c r="I19" s="124"/>
      <c r="J19" s="151"/>
      <c r="K19" s="117"/>
      <c r="L19" s="117"/>
      <c r="M19" s="117"/>
      <c r="N19" s="117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64" customFormat="1" ht="44.25" customHeight="1" x14ac:dyDescent="0.25">
      <c r="A21" s="116" t="s">
        <v>124</v>
      </c>
      <c r="B21" s="120" t="s">
        <v>120</v>
      </c>
      <c r="C21" s="120" t="s">
        <v>119</v>
      </c>
      <c r="D21" s="115">
        <v>1</v>
      </c>
      <c r="E21" s="117" t="s">
        <v>99</v>
      </c>
      <c r="F21" s="115" t="s">
        <v>100</v>
      </c>
      <c r="G21" s="115" t="s">
        <v>22</v>
      </c>
      <c r="H21" s="115" t="s">
        <v>23</v>
      </c>
      <c r="I21" s="163">
        <v>2984.2</v>
      </c>
      <c r="J21" s="115" t="s">
        <v>118</v>
      </c>
      <c r="K21" s="119">
        <v>41730</v>
      </c>
      <c r="L21" s="119">
        <v>41944</v>
      </c>
      <c r="M21" s="115" t="s">
        <v>102</v>
      </c>
      <c r="N21" s="115"/>
    </row>
    <row r="22" spans="1:14" s="64" customFormat="1" x14ac:dyDescent="0.25">
      <c r="A22" s="116"/>
      <c r="B22" s="120"/>
      <c r="C22" s="120"/>
      <c r="D22" s="115"/>
      <c r="E22" s="117"/>
      <c r="F22" s="115"/>
      <c r="G22" s="115"/>
      <c r="H22" s="115"/>
      <c r="I22" s="163"/>
      <c r="J22" s="115"/>
      <c r="K22" s="119"/>
      <c r="L22" s="119"/>
      <c r="M22" s="115"/>
      <c r="N22" s="115"/>
    </row>
    <row r="23" spans="1:14" s="64" customFormat="1" x14ac:dyDescent="0.25">
      <c r="A23" s="116"/>
      <c r="B23" s="120"/>
      <c r="C23" s="120"/>
      <c r="D23" s="115"/>
      <c r="E23" s="117"/>
      <c r="F23" s="115"/>
      <c r="G23" s="115"/>
      <c r="H23" s="115"/>
      <c r="I23" s="163"/>
      <c r="J23" s="115"/>
      <c r="K23" s="119"/>
      <c r="L23" s="119"/>
      <c r="M23" s="115"/>
      <c r="N23" s="115"/>
    </row>
    <row r="24" spans="1:14" s="64" customFormat="1" ht="14.25" customHeight="1" x14ac:dyDescent="0.25">
      <c r="A24" s="116"/>
      <c r="B24" s="120"/>
      <c r="C24" s="120"/>
      <c r="D24" s="115"/>
      <c r="E24" s="117"/>
      <c r="F24" s="115"/>
      <c r="G24" s="115"/>
      <c r="H24" s="115"/>
      <c r="I24" s="163"/>
      <c r="J24" s="115"/>
      <c r="K24" s="119"/>
      <c r="L24" s="119"/>
      <c r="M24" s="115"/>
      <c r="N24" s="115"/>
    </row>
    <row r="25" spans="1:14" x14ac:dyDescent="0.25">
      <c r="A25" s="157" t="s">
        <v>73</v>
      </c>
      <c r="B25" s="115" t="s">
        <v>10</v>
      </c>
      <c r="C25" s="120" t="s">
        <v>90</v>
      </c>
      <c r="D25" s="115">
        <v>2</v>
      </c>
      <c r="E25" s="153" t="s">
        <v>11</v>
      </c>
      <c r="F25" s="115" t="s">
        <v>12</v>
      </c>
      <c r="G25" s="115" t="s">
        <v>15</v>
      </c>
      <c r="H25" s="115">
        <v>1</v>
      </c>
      <c r="I25" s="118">
        <v>147.30000000000001</v>
      </c>
      <c r="J25" s="140" t="s">
        <v>117</v>
      </c>
      <c r="K25" s="119">
        <v>41760</v>
      </c>
      <c r="L25" s="119">
        <v>41974</v>
      </c>
      <c r="M25" s="115" t="s">
        <v>59</v>
      </c>
      <c r="N25" s="115"/>
    </row>
    <row r="26" spans="1:14" x14ac:dyDescent="0.25">
      <c r="A26" s="158"/>
      <c r="B26" s="115"/>
      <c r="C26" s="120"/>
      <c r="D26" s="115"/>
      <c r="E26" s="154"/>
      <c r="F26" s="115"/>
      <c r="G26" s="115"/>
      <c r="H26" s="115"/>
      <c r="I26" s="118"/>
      <c r="J26" s="140"/>
      <c r="K26" s="119"/>
      <c r="L26" s="119"/>
      <c r="M26" s="115"/>
      <c r="N26" s="115"/>
    </row>
    <row r="27" spans="1:14" x14ac:dyDescent="0.25">
      <c r="A27" s="158"/>
      <c r="B27" s="115"/>
      <c r="C27" s="120"/>
      <c r="D27" s="115"/>
      <c r="E27" s="154"/>
      <c r="F27" s="115"/>
      <c r="G27" s="115"/>
      <c r="H27" s="115"/>
      <c r="I27" s="118"/>
      <c r="J27" s="140"/>
      <c r="K27" s="119"/>
      <c r="L27" s="119"/>
      <c r="M27" s="115"/>
      <c r="N27" s="115"/>
    </row>
    <row r="28" spans="1:14" ht="42.75" customHeight="1" x14ac:dyDescent="0.25">
      <c r="A28" s="159"/>
      <c r="B28" s="115"/>
      <c r="C28" s="120"/>
      <c r="D28" s="115"/>
      <c r="E28" s="155"/>
      <c r="F28" s="115"/>
      <c r="G28" s="115"/>
      <c r="H28" s="115"/>
      <c r="I28" s="118"/>
      <c r="J28" s="140"/>
      <c r="K28" s="119"/>
      <c r="L28" s="119"/>
      <c r="M28" s="115"/>
      <c r="N28" s="115"/>
    </row>
    <row r="29" spans="1:14" s="64" customFormat="1" ht="30.75" customHeight="1" x14ac:dyDescent="0.25">
      <c r="A29" s="37" t="s">
        <v>109</v>
      </c>
      <c r="B29" s="34" t="s">
        <v>115</v>
      </c>
      <c r="C29" s="38" t="s">
        <v>116</v>
      </c>
      <c r="D29" s="34">
        <v>3</v>
      </c>
      <c r="E29" s="40" t="s">
        <v>113</v>
      </c>
      <c r="F29" s="40" t="s">
        <v>114</v>
      </c>
      <c r="G29" s="40" t="s">
        <v>15</v>
      </c>
      <c r="H29" s="34">
        <v>1</v>
      </c>
      <c r="I29" s="39">
        <v>51</v>
      </c>
      <c r="J29" s="34"/>
      <c r="K29" s="65">
        <v>41791</v>
      </c>
      <c r="L29" s="35">
        <v>42339</v>
      </c>
      <c r="M29" s="34" t="s">
        <v>59</v>
      </c>
      <c r="N29" s="34"/>
    </row>
    <row r="30" spans="1:14" s="64" customFormat="1" ht="40.5" customHeight="1" x14ac:dyDescent="0.25">
      <c r="A30" s="145" t="s">
        <v>79</v>
      </c>
      <c r="B30" s="109" t="s">
        <v>123</v>
      </c>
      <c r="C30" s="148" t="s">
        <v>94</v>
      </c>
      <c r="D30" s="109">
        <v>4</v>
      </c>
      <c r="E30" s="123" t="s">
        <v>85</v>
      </c>
      <c r="F30" s="109" t="s">
        <v>24</v>
      </c>
      <c r="G30" s="109" t="s">
        <v>15</v>
      </c>
      <c r="H30" s="109">
        <v>1</v>
      </c>
      <c r="I30" s="112">
        <v>1267.5</v>
      </c>
      <c r="J30" s="109" t="s">
        <v>25</v>
      </c>
      <c r="K30" s="131">
        <v>41821</v>
      </c>
      <c r="L30" s="180">
        <v>41974</v>
      </c>
      <c r="M30" s="109" t="s">
        <v>58</v>
      </c>
      <c r="N30" s="109"/>
    </row>
    <row r="31" spans="1:14" ht="15.75" customHeight="1" x14ac:dyDescent="0.25">
      <c r="A31" s="146"/>
      <c r="B31" s="110"/>
      <c r="C31" s="149"/>
      <c r="D31" s="110"/>
      <c r="E31" s="126"/>
      <c r="F31" s="110"/>
      <c r="G31" s="110"/>
      <c r="H31" s="110"/>
      <c r="I31" s="113"/>
      <c r="J31" s="110"/>
      <c r="K31" s="132"/>
      <c r="L31" s="181"/>
      <c r="M31" s="110"/>
      <c r="N31" s="110"/>
    </row>
    <row r="32" spans="1:14" x14ac:dyDescent="0.25">
      <c r="A32" s="146"/>
      <c r="B32" s="110"/>
      <c r="C32" s="149"/>
      <c r="D32" s="110"/>
      <c r="E32" s="126"/>
      <c r="F32" s="110"/>
      <c r="G32" s="110"/>
      <c r="H32" s="110"/>
      <c r="I32" s="113"/>
      <c r="J32" s="110"/>
      <c r="K32" s="132"/>
      <c r="L32" s="181"/>
      <c r="M32" s="110"/>
      <c r="N32" s="110"/>
    </row>
    <row r="33" spans="1:14" ht="36" customHeight="1" x14ac:dyDescent="0.25">
      <c r="A33" s="147"/>
      <c r="B33" s="111"/>
      <c r="C33" s="150"/>
      <c r="D33" s="111"/>
      <c r="E33" s="124"/>
      <c r="F33" s="111"/>
      <c r="G33" s="111"/>
      <c r="H33" s="111"/>
      <c r="I33" s="114"/>
      <c r="J33" s="111"/>
      <c r="K33" s="133"/>
      <c r="L33" s="182"/>
      <c r="M33" s="111"/>
      <c r="N33" s="111"/>
    </row>
    <row r="34" spans="1:14" ht="15.75" hidden="1" customHeight="1" x14ac:dyDescent="0.25">
      <c r="A34" s="57"/>
      <c r="B34" s="59"/>
      <c r="C34" s="60"/>
      <c r="D34" s="59"/>
      <c r="E34" s="56"/>
      <c r="F34" s="59"/>
      <c r="G34" s="59"/>
      <c r="H34" s="59"/>
      <c r="I34" s="61"/>
      <c r="J34" s="59"/>
      <c r="K34" s="58"/>
      <c r="L34" s="58"/>
      <c r="M34" s="59"/>
      <c r="N34" s="59"/>
    </row>
    <row r="35" spans="1:14" ht="60.75" customHeight="1" x14ac:dyDescent="0.25">
      <c r="A35" s="16" t="s">
        <v>76</v>
      </c>
      <c r="B35" s="11" t="s">
        <v>29</v>
      </c>
      <c r="C35" s="17" t="s">
        <v>88</v>
      </c>
      <c r="D35" s="11">
        <v>5</v>
      </c>
      <c r="E35" s="9" t="s">
        <v>30</v>
      </c>
      <c r="F35" s="11" t="s">
        <v>14</v>
      </c>
      <c r="G35" s="11" t="s">
        <v>15</v>
      </c>
      <c r="H35" s="11">
        <v>1</v>
      </c>
      <c r="I35" s="22">
        <v>360.3</v>
      </c>
      <c r="J35" s="11" t="s">
        <v>31</v>
      </c>
      <c r="K35" s="15">
        <v>41913</v>
      </c>
      <c r="L35" s="15">
        <v>42339</v>
      </c>
      <c r="M35" s="11" t="s">
        <v>102</v>
      </c>
      <c r="N35" s="11"/>
    </row>
    <row r="36" spans="1:14" ht="15.75" customHeight="1" x14ac:dyDescent="0.25">
      <c r="A36" s="116" t="s">
        <v>81</v>
      </c>
      <c r="B36" s="115" t="s">
        <v>10</v>
      </c>
      <c r="C36" s="120" t="s">
        <v>90</v>
      </c>
      <c r="D36" s="115">
        <v>6</v>
      </c>
      <c r="E36" s="123" t="s">
        <v>26</v>
      </c>
      <c r="F36" s="115" t="s">
        <v>27</v>
      </c>
      <c r="G36" s="115" t="s">
        <v>15</v>
      </c>
      <c r="H36" s="115">
        <v>1</v>
      </c>
      <c r="I36" s="118">
        <v>300</v>
      </c>
      <c r="J36" s="115" t="s">
        <v>28</v>
      </c>
      <c r="K36" s="119">
        <v>41944</v>
      </c>
      <c r="L36" s="119">
        <v>42339</v>
      </c>
      <c r="M36" s="115" t="s">
        <v>102</v>
      </c>
      <c r="N36" s="115"/>
    </row>
    <row r="37" spans="1:14" ht="42.75" customHeight="1" x14ac:dyDescent="0.25">
      <c r="A37" s="145"/>
      <c r="B37" s="115"/>
      <c r="C37" s="120"/>
      <c r="D37" s="115"/>
      <c r="E37" s="124"/>
      <c r="F37" s="115"/>
      <c r="G37" s="115"/>
      <c r="H37" s="115"/>
      <c r="I37" s="118"/>
      <c r="J37" s="115"/>
      <c r="K37" s="119"/>
      <c r="L37" s="119"/>
      <c r="M37" s="115"/>
      <c r="N37" s="115"/>
    </row>
    <row r="38" spans="1:14" x14ac:dyDescent="0.25">
      <c r="A38" s="109" t="s">
        <v>82</v>
      </c>
      <c r="B38" s="125" t="s">
        <v>10</v>
      </c>
      <c r="C38" s="120" t="s">
        <v>90</v>
      </c>
      <c r="D38" s="115">
        <v>7</v>
      </c>
      <c r="E38" s="123" t="s">
        <v>131</v>
      </c>
      <c r="F38" s="115" t="s">
        <v>12</v>
      </c>
      <c r="G38" s="115" t="s">
        <v>13</v>
      </c>
      <c r="H38" s="115">
        <v>1</v>
      </c>
      <c r="I38" s="118">
        <v>441.7</v>
      </c>
      <c r="J38" s="115"/>
      <c r="K38" s="119">
        <v>41944</v>
      </c>
      <c r="L38" s="119">
        <v>42339</v>
      </c>
      <c r="M38" s="115" t="s">
        <v>59</v>
      </c>
      <c r="N38" s="115"/>
    </row>
    <row r="39" spans="1:14" x14ac:dyDescent="0.25">
      <c r="A39" s="189"/>
      <c r="B39" s="125"/>
      <c r="C39" s="120"/>
      <c r="D39" s="115"/>
      <c r="E39" s="126"/>
      <c r="F39" s="115"/>
      <c r="G39" s="115"/>
      <c r="H39" s="115"/>
      <c r="I39" s="118"/>
      <c r="J39" s="115"/>
      <c r="K39" s="119"/>
      <c r="L39" s="119"/>
      <c r="M39" s="115"/>
      <c r="N39" s="115"/>
    </row>
    <row r="40" spans="1:14" x14ac:dyDescent="0.25">
      <c r="A40" s="189"/>
      <c r="B40" s="125"/>
      <c r="C40" s="120"/>
      <c r="D40" s="115"/>
      <c r="E40" s="126"/>
      <c r="F40" s="115"/>
      <c r="G40" s="115"/>
      <c r="H40" s="115"/>
      <c r="I40" s="118"/>
      <c r="J40" s="115"/>
      <c r="K40" s="119"/>
      <c r="L40" s="119"/>
      <c r="M40" s="115"/>
      <c r="N40" s="115"/>
    </row>
    <row r="41" spans="1:14" x14ac:dyDescent="0.25">
      <c r="A41" s="189"/>
      <c r="B41" s="125"/>
      <c r="C41" s="120"/>
      <c r="D41" s="115"/>
      <c r="E41" s="126"/>
      <c r="F41" s="115"/>
      <c r="G41" s="115"/>
      <c r="H41" s="115"/>
      <c r="I41" s="118"/>
      <c r="J41" s="115"/>
      <c r="K41" s="119"/>
      <c r="L41" s="119"/>
      <c r="M41" s="115"/>
      <c r="N41" s="115"/>
    </row>
    <row r="42" spans="1:14" ht="12" customHeight="1" x14ac:dyDescent="0.25">
      <c r="A42" s="189"/>
      <c r="B42" s="125"/>
      <c r="C42" s="120"/>
      <c r="D42" s="115"/>
      <c r="E42" s="126"/>
      <c r="F42" s="115"/>
      <c r="G42" s="115"/>
      <c r="H42" s="115"/>
      <c r="I42" s="118"/>
      <c r="J42" s="115"/>
      <c r="K42" s="119"/>
      <c r="L42" s="119"/>
      <c r="M42" s="115"/>
      <c r="N42" s="115"/>
    </row>
    <row r="43" spans="1:14" ht="0.75" customHeight="1" x14ac:dyDescent="0.25">
      <c r="A43" s="190"/>
      <c r="B43" s="125"/>
      <c r="C43" s="120"/>
      <c r="D43" s="115"/>
      <c r="E43" s="124"/>
      <c r="F43" s="115"/>
      <c r="G43" s="115"/>
      <c r="H43" s="115"/>
      <c r="I43" s="118"/>
      <c r="J43" s="115"/>
      <c r="K43" s="119"/>
      <c r="L43" s="119"/>
      <c r="M43" s="115"/>
      <c r="N43" s="115"/>
    </row>
    <row r="44" spans="1:14" s="64" customFormat="1" ht="33" customHeight="1" x14ac:dyDescent="0.25">
      <c r="A44" s="116" t="s">
        <v>78</v>
      </c>
      <c r="B44" s="115" t="s">
        <v>17</v>
      </c>
      <c r="C44" s="120" t="s">
        <v>95</v>
      </c>
      <c r="D44" s="115">
        <v>8</v>
      </c>
      <c r="E44" s="123" t="s">
        <v>18</v>
      </c>
      <c r="F44" s="141" t="s">
        <v>19</v>
      </c>
      <c r="G44" s="115" t="s">
        <v>16</v>
      </c>
      <c r="H44" s="144">
        <v>1200</v>
      </c>
      <c r="I44" s="118">
        <v>250</v>
      </c>
      <c r="J44" s="115" t="s">
        <v>20</v>
      </c>
      <c r="K44" s="119">
        <v>41944</v>
      </c>
      <c r="L44" s="119">
        <v>41974</v>
      </c>
      <c r="M44" s="109" t="s">
        <v>102</v>
      </c>
      <c r="N44" s="115"/>
    </row>
    <row r="45" spans="1:14" ht="18" customHeight="1" x14ac:dyDescent="0.25">
      <c r="A45" s="116"/>
      <c r="B45" s="115"/>
      <c r="C45" s="120"/>
      <c r="D45" s="115"/>
      <c r="E45" s="126"/>
      <c r="F45" s="142"/>
      <c r="G45" s="115"/>
      <c r="H45" s="144"/>
      <c r="I45" s="118"/>
      <c r="J45" s="115"/>
      <c r="K45" s="119"/>
      <c r="L45" s="119"/>
      <c r="M45" s="110"/>
      <c r="N45" s="115"/>
    </row>
    <row r="46" spans="1:14" ht="6" customHeight="1" x14ac:dyDescent="0.25">
      <c r="A46" s="116"/>
      <c r="B46" s="115"/>
      <c r="C46" s="120"/>
      <c r="D46" s="115"/>
      <c r="E46" s="124"/>
      <c r="F46" s="143"/>
      <c r="G46" s="115"/>
      <c r="H46" s="144"/>
      <c r="I46" s="118"/>
      <c r="J46" s="115"/>
      <c r="K46" s="119"/>
      <c r="L46" s="119"/>
      <c r="M46" s="111"/>
      <c r="N46" s="115"/>
    </row>
    <row r="47" spans="1:14" ht="57.75" customHeight="1" x14ac:dyDescent="0.25">
      <c r="A47" s="57" t="s">
        <v>79</v>
      </c>
      <c r="B47" s="59" t="s">
        <v>38</v>
      </c>
      <c r="C47" s="60" t="s">
        <v>94</v>
      </c>
      <c r="D47" s="59">
        <v>9</v>
      </c>
      <c r="E47" s="53" t="s">
        <v>121</v>
      </c>
      <c r="F47" s="59" t="s">
        <v>39</v>
      </c>
      <c r="G47" s="59" t="s">
        <v>15</v>
      </c>
      <c r="H47" s="59">
        <v>1</v>
      </c>
      <c r="I47" s="61">
        <v>300</v>
      </c>
      <c r="J47" s="59" t="s">
        <v>40</v>
      </c>
      <c r="K47" s="58">
        <v>41944</v>
      </c>
      <c r="L47" s="58">
        <v>42036</v>
      </c>
      <c r="M47" s="54" t="s">
        <v>102</v>
      </c>
      <c r="N47" s="59"/>
    </row>
    <row r="48" spans="1:14" s="64" customFormat="1" ht="60" customHeight="1" x14ac:dyDescent="0.25">
      <c r="A48" s="116" t="s">
        <v>78</v>
      </c>
      <c r="B48" s="115" t="s">
        <v>21</v>
      </c>
      <c r="C48" s="115" t="s">
        <v>98</v>
      </c>
      <c r="D48" s="115">
        <v>10</v>
      </c>
      <c r="E48" s="117" t="s">
        <v>122</v>
      </c>
      <c r="F48" s="115" t="s">
        <v>96</v>
      </c>
      <c r="G48" s="115" t="s">
        <v>15</v>
      </c>
      <c r="H48" s="115">
        <v>1</v>
      </c>
      <c r="I48" s="118">
        <v>360</v>
      </c>
      <c r="J48" s="115" t="s">
        <v>97</v>
      </c>
      <c r="K48" s="119">
        <v>41944</v>
      </c>
      <c r="L48" s="119">
        <v>42036</v>
      </c>
      <c r="M48" s="54" t="s">
        <v>102</v>
      </c>
      <c r="N48" s="115"/>
    </row>
    <row r="49" spans="1:14" s="64" customFormat="1" ht="22.5" hidden="1" customHeight="1" x14ac:dyDescent="0.25">
      <c r="A49" s="116"/>
      <c r="B49" s="115"/>
      <c r="C49" s="115"/>
      <c r="D49" s="115"/>
      <c r="E49" s="117"/>
      <c r="F49" s="115"/>
      <c r="G49" s="115"/>
      <c r="H49" s="115"/>
      <c r="I49" s="118"/>
      <c r="J49" s="115"/>
      <c r="K49" s="119"/>
      <c r="L49" s="119"/>
      <c r="M49" s="55"/>
      <c r="N49" s="115"/>
    </row>
    <row r="50" spans="1:14" ht="12.75" hidden="1" customHeight="1" thickBot="1" x14ac:dyDescent="0.3">
      <c r="A50" s="87"/>
      <c r="B50" s="77"/>
      <c r="C50" s="77"/>
      <c r="D50" s="77"/>
      <c r="E50" s="86"/>
      <c r="F50" s="77"/>
      <c r="G50" s="77"/>
      <c r="H50" s="77"/>
      <c r="I50" s="83"/>
      <c r="J50" s="77"/>
      <c r="K50" s="78"/>
      <c r="L50" s="78"/>
      <c r="M50" s="77"/>
      <c r="N50" s="77"/>
    </row>
    <row r="51" spans="1:14" ht="15.75" hidden="1" customHeight="1" x14ac:dyDescent="0.25">
      <c r="A51" s="107"/>
      <c r="B51" s="107"/>
      <c r="C51" s="102"/>
      <c r="D51" s="104"/>
      <c r="E51" s="104"/>
      <c r="F51" s="104"/>
      <c r="G51" s="104"/>
      <c r="H51" s="104"/>
      <c r="I51" s="101"/>
      <c r="J51" s="104"/>
      <c r="K51" s="103"/>
      <c r="L51" s="103"/>
      <c r="M51" s="104"/>
      <c r="N51" s="115"/>
    </row>
    <row r="52" spans="1:14" ht="15.75" hidden="1" customHeight="1" x14ac:dyDescent="0.25">
      <c r="A52" s="107"/>
      <c r="B52" s="107"/>
      <c r="C52" s="102"/>
      <c r="D52" s="104"/>
      <c r="E52" s="104"/>
      <c r="F52" s="104"/>
      <c r="G52" s="104"/>
      <c r="H52" s="104"/>
      <c r="I52" s="101"/>
      <c r="J52" s="104"/>
      <c r="K52" s="103"/>
      <c r="L52" s="103"/>
      <c r="M52" s="104"/>
      <c r="N52" s="115"/>
    </row>
    <row r="53" spans="1:14" ht="15.75" hidden="1" customHeight="1" x14ac:dyDescent="0.25">
      <c r="A53" s="107"/>
      <c r="B53" s="107"/>
      <c r="C53" s="102"/>
      <c r="D53" s="104"/>
      <c r="E53" s="104"/>
      <c r="F53" s="104"/>
      <c r="G53" s="104"/>
      <c r="H53" s="104"/>
      <c r="I53" s="101"/>
      <c r="J53" s="104"/>
      <c r="K53" s="103"/>
      <c r="L53" s="103"/>
      <c r="M53" s="104"/>
      <c r="N53" s="115"/>
    </row>
    <row r="54" spans="1:14" s="106" customFormat="1" ht="102.75" customHeight="1" x14ac:dyDescent="0.25">
      <c r="A54" s="107" t="s">
        <v>154</v>
      </c>
      <c r="B54" s="107" t="s">
        <v>155</v>
      </c>
      <c r="C54" s="102" t="s">
        <v>86</v>
      </c>
      <c r="D54" s="104">
        <v>11</v>
      </c>
      <c r="E54" s="104" t="s">
        <v>41</v>
      </c>
      <c r="F54" s="104" t="s">
        <v>156</v>
      </c>
      <c r="G54" s="104" t="s">
        <v>15</v>
      </c>
      <c r="H54" s="104">
        <v>1</v>
      </c>
      <c r="I54" s="105">
        <v>284.39999999999998</v>
      </c>
      <c r="J54" s="104" t="s">
        <v>42</v>
      </c>
      <c r="K54" s="103">
        <v>41944</v>
      </c>
      <c r="L54" s="103">
        <v>41974</v>
      </c>
      <c r="M54" s="104" t="s">
        <v>102</v>
      </c>
      <c r="N54" s="104"/>
    </row>
    <row r="55" spans="1:14" s="64" customFormat="1" ht="75.75" customHeight="1" x14ac:dyDescent="0.25">
      <c r="A55" s="82" t="s">
        <v>110</v>
      </c>
      <c r="B55" s="74" t="s">
        <v>35</v>
      </c>
      <c r="C55" s="85" t="s">
        <v>93</v>
      </c>
      <c r="D55" s="74">
        <v>12</v>
      </c>
      <c r="E55" s="89" t="s">
        <v>151</v>
      </c>
      <c r="F55" s="74" t="s">
        <v>36</v>
      </c>
      <c r="G55" s="74" t="s">
        <v>15</v>
      </c>
      <c r="H55" s="74">
        <v>1</v>
      </c>
      <c r="I55" s="75">
        <v>250</v>
      </c>
      <c r="J55" s="74" t="s">
        <v>37</v>
      </c>
      <c r="K55" s="76">
        <v>41974</v>
      </c>
      <c r="L55" s="76">
        <v>42339</v>
      </c>
      <c r="M55" s="74" t="s">
        <v>102</v>
      </c>
      <c r="N55" s="74"/>
    </row>
    <row r="56" spans="1:14" ht="30" customHeight="1" x14ac:dyDescent="0.25">
      <c r="A56" s="116" t="s">
        <v>84</v>
      </c>
      <c r="B56" s="115" t="s">
        <v>43</v>
      </c>
      <c r="C56" s="120" t="s">
        <v>92</v>
      </c>
      <c r="D56" s="115">
        <v>13</v>
      </c>
      <c r="E56" s="165" t="s">
        <v>44</v>
      </c>
      <c r="F56" s="115" t="s">
        <v>45</v>
      </c>
      <c r="G56" s="115" t="s">
        <v>15</v>
      </c>
      <c r="H56" s="115">
        <v>1</v>
      </c>
      <c r="I56" s="118">
        <v>350</v>
      </c>
      <c r="J56" s="115" t="s">
        <v>46</v>
      </c>
      <c r="K56" s="119">
        <v>41974</v>
      </c>
      <c r="L56" s="119">
        <v>42339</v>
      </c>
      <c r="M56" s="115" t="s">
        <v>102</v>
      </c>
      <c r="N56" s="115"/>
    </row>
    <row r="57" spans="1:14" ht="27.75" customHeight="1" x14ac:dyDescent="0.25">
      <c r="A57" s="116"/>
      <c r="B57" s="115"/>
      <c r="C57" s="164"/>
      <c r="D57" s="115"/>
      <c r="E57" s="166"/>
      <c r="F57" s="115"/>
      <c r="G57" s="115"/>
      <c r="H57" s="115"/>
      <c r="I57" s="118"/>
      <c r="J57" s="115"/>
      <c r="K57" s="119"/>
      <c r="L57" s="119"/>
      <c r="M57" s="115"/>
      <c r="N57" s="115"/>
    </row>
    <row r="58" spans="1:14" ht="45" customHeight="1" x14ac:dyDescent="0.25">
      <c r="A58" s="116" t="s">
        <v>79</v>
      </c>
      <c r="B58" s="167" t="s">
        <v>10</v>
      </c>
      <c r="C58" s="148" t="s">
        <v>94</v>
      </c>
      <c r="D58" s="168">
        <v>14</v>
      </c>
      <c r="E58" s="123" t="s">
        <v>103</v>
      </c>
      <c r="F58" s="125" t="s">
        <v>47</v>
      </c>
      <c r="G58" s="115" t="s">
        <v>15</v>
      </c>
      <c r="H58" s="115">
        <v>5</v>
      </c>
      <c r="I58" s="118">
        <v>1350</v>
      </c>
      <c r="J58" s="115" t="s">
        <v>48</v>
      </c>
      <c r="K58" s="119">
        <v>41974</v>
      </c>
      <c r="L58" s="119">
        <v>42339</v>
      </c>
      <c r="M58" s="115" t="s">
        <v>102</v>
      </c>
      <c r="N58" s="115"/>
    </row>
    <row r="59" spans="1:14" x14ac:dyDescent="0.25">
      <c r="A59" s="116"/>
      <c r="B59" s="167"/>
      <c r="C59" s="149"/>
      <c r="D59" s="168"/>
      <c r="E59" s="126"/>
      <c r="F59" s="125"/>
      <c r="G59" s="115"/>
      <c r="H59" s="115"/>
      <c r="I59" s="118"/>
      <c r="J59" s="115"/>
      <c r="K59" s="119"/>
      <c r="L59" s="119"/>
      <c r="M59" s="115"/>
      <c r="N59" s="115"/>
    </row>
    <row r="60" spans="1:14" ht="24" customHeight="1" x14ac:dyDescent="0.25">
      <c r="A60" s="116"/>
      <c r="B60" s="167"/>
      <c r="C60" s="149"/>
      <c r="D60" s="168"/>
      <c r="E60" s="126"/>
      <c r="F60" s="125"/>
      <c r="G60" s="115"/>
      <c r="H60" s="115"/>
      <c r="I60" s="118"/>
      <c r="J60" s="115"/>
      <c r="K60" s="119"/>
      <c r="L60" s="119"/>
      <c r="M60" s="115"/>
      <c r="N60" s="115"/>
    </row>
    <row r="61" spans="1:14" ht="12" customHeight="1" x14ac:dyDescent="0.25">
      <c r="A61" s="116"/>
      <c r="B61" s="167"/>
      <c r="C61" s="149"/>
      <c r="D61" s="168"/>
      <c r="E61" s="126"/>
      <c r="F61" s="125"/>
      <c r="G61" s="115"/>
      <c r="H61" s="115"/>
      <c r="I61" s="118"/>
      <c r="J61" s="115"/>
      <c r="K61" s="119"/>
      <c r="L61" s="119"/>
      <c r="M61" s="115"/>
      <c r="N61" s="115"/>
    </row>
    <row r="62" spans="1:14" ht="18" customHeight="1" x14ac:dyDescent="0.25">
      <c r="A62" s="116"/>
      <c r="B62" s="167"/>
      <c r="C62" s="149"/>
      <c r="D62" s="168"/>
      <c r="E62" s="126"/>
      <c r="F62" s="125"/>
      <c r="G62" s="115"/>
      <c r="H62" s="115"/>
      <c r="I62" s="118"/>
      <c r="J62" s="115"/>
      <c r="K62" s="119"/>
      <c r="L62" s="119"/>
      <c r="M62" s="115"/>
      <c r="N62" s="115"/>
    </row>
    <row r="63" spans="1:14" ht="3.75" hidden="1" customHeight="1" x14ac:dyDescent="0.25">
      <c r="A63" s="116"/>
      <c r="B63" s="167"/>
      <c r="C63" s="150"/>
      <c r="D63" s="168"/>
      <c r="E63" s="124"/>
      <c r="F63" s="125"/>
      <c r="G63" s="115"/>
      <c r="H63" s="115"/>
      <c r="I63" s="118"/>
      <c r="J63" s="115"/>
      <c r="K63" s="119"/>
      <c r="L63" s="119"/>
      <c r="M63" s="115"/>
      <c r="N63" s="115"/>
    </row>
    <row r="64" spans="1:14" x14ac:dyDescent="0.25">
      <c r="A64" s="116" t="s">
        <v>80</v>
      </c>
      <c r="B64" s="115" t="s">
        <v>49</v>
      </c>
      <c r="C64" s="120" t="s">
        <v>91</v>
      </c>
      <c r="D64" s="115">
        <v>15</v>
      </c>
      <c r="E64" s="117" t="s">
        <v>50</v>
      </c>
      <c r="F64" s="115" t="s">
        <v>51</v>
      </c>
      <c r="G64" s="115" t="s">
        <v>15</v>
      </c>
      <c r="H64" s="115">
        <v>1</v>
      </c>
      <c r="I64" s="118">
        <v>300</v>
      </c>
      <c r="J64" s="115" t="s">
        <v>52</v>
      </c>
      <c r="K64" s="119">
        <v>41974</v>
      </c>
      <c r="L64" s="119">
        <v>42339</v>
      </c>
      <c r="M64" s="115" t="s">
        <v>102</v>
      </c>
      <c r="N64" s="115"/>
    </row>
    <row r="65" spans="1:14" x14ac:dyDescent="0.25">
      <c r="A65" s="116"/>
      <c r="B65" s="115"/>
      <c r="C65" s="120"/>
      <c r="D65" s="115"/>
      <c r="E65" s="117"/>
      <c r="F65" s="115"/>
      <c r="G65" s="115"/>
      <c r="H65" s="115"/>
      <c r="I65" s="118"/>
      <c r="J65" s="115"/>
      <c r="K65" s="119"/>
      <c r="L65" s="119"/>
      <c r="M65" s="115"/>
      <c r="N65" s="115"/>
    </row>
    <row r="66" spans="1:14" ht="27.75" customHeight="1" x14ac:dyDescent="0.25">
      <c r="A66" s="116"/>
      <c r="B66" s="115"/>
      <c r="C66" s="120"/>
      <c r="D66" s="115"/>
      <c r="E66" s="117"/>
      <c r="F66" s="115"/>
      <c r="G66" s="115"/>
      <c r="H66" s="115"/>
      <c r="I66" s="118"/>
      <c r="J66" s="115"/>
      <c r="K66" s="119"/>
      <c r="L66" s="119"/>
      <c r="M66" s="115"/>
      <c r="N66" s="115"/>
    </row>
    <row r="67" spans="1:14" s="64" customFormat="1" ht="39.75" customHeight="1" x14ac:dyDescent="0.25">
      <c r="A67" s="57" t="s">
        <v>83</v>
      </c>
      <c r="B67" s="59" t="s">
        <v>32</v>
      </c>
      <c r="C67" s="60" t="s">
        <v>89</v>
      </c>
      <c r="D67" s="59">
        <v>16</v>
      </c>
      <c r="E67" s="53" t="s">
        <v>33</v>
      </c>
      <c r="F67" s="59" t="s">
        <v>34</v>
      </c>
      <c r="G67" s="59" t="s">
        <v>15</v>
      </c>
      <c r="H67" s="59">
        <v>1</v>
      </c>
      <c r="I67" s="61">
        <v>250</v>
      </c>
      <c r="J67" s="59"/>
      <c r="K67" s="58">
        <v>41974</v>
      </c>
      <c r="L67" s="58">
        <v>42339</v>
      </c>
      <c r="M67" s="59" t="s">
        <v>60</v>
      </c>
      <c r="N67" s="59"/>
    </row>
    <row r="68" spans="1:14" ht="16.5" customHeight="1" x14ac:dyDescent="0.25">
      <c r="A68" s="196" t="s">
        <v>107</v>
      </c>
      <c r="B68" s="197"/>
      <c r="C68" s="197"/>
      <c r="D68" s="197"/>
      <c r="E68" s="197"/>
      <c r="F68" s="197"/>
      <c r="G68" s="197"/>
      <c r="H68" s="198"/>
      <c r="I68" s="23">
        <f>SUM(I21:I67)</f>
        <v>9246.4</v>
      </c>
      <c r="J68" s="137"/>
      <c r="K68" s="138"/>
      <c r="L68" s="138"/>
      <c r="M68" s="138"/>
      <c r="N68" s="139"/>
    </row>
    <row r="69" spans="1:14" ht="57" customHeight="1" x14ac:dyDescent="0.25">
      <c r="A69" s="170" t="s">
        <v>153</v>
      </c>
      <c r="B69" s="171"/>
      <c r="C69" s="171"/>
      <c r="D69" s="171"/>
      <c r="E69" s="171"/>
      <c r="F69" s="171"/>
      <c r="G69" s="171"/>
      <c r="H69" s="172"/>
      <c r="I69" s="23"/>
      <c r="J69" s="25"/>
      <c r="K69" s="25"/>
      <c r="L69" s="25"/>
      <c r="M69" s="5" t="s">
        <v>61</v>
      </c>
      <c r="N69" s="21"/>
    </row>
    <row r="70" spans="1:14" s="30" customFormat="1" ht="59.25" customHeight="1" x14ac:dyDescent="0.25">
      <c r="A70" s="33" t="s">
        <v>79</v>
      </c>
      <c r="B70" s="25"/>
      <c r="C70" s="25"/>
      <c r="D70" s="34"/>
      <c r="E70" s="50"/>
      <c r="F70" s="49"/>
      <c r="G70" s="49"/>
      <c r="H70" s="49"/>
      <c r="I70" s="32">
        <v>170</v>
      </c>
      <c r="J70" s="49"/>
      <c r="K70" s="49"/>
      <c r="L70" s="52"/>
      <c r="M70" s="89" t="s">
        <v>61</v>
      </c>
      <c r="N70" s="51"/>
    </row>
    <row r="71" spans="1:14" s="79" customFormat="1" ht="56.25" customHeight="1" x14ac:dyDescent="0.25">
      <c r="A71" s="99" t="s">
        <v>133</v>
      </c>
      <c r="B71" s="25"/>
      <c r="C71" s="25"/>
      <c r="D71" s="74"/>
      <c r="E71" s="50"/>
      <c r="F71" s="49"/>
      <c r="G71" s="49"/>
      <c r="H71" s="49"/>
      <c r="I71" s="32">
        <v>53</v>
      </c>
      <c r="J71" s="49"/>
      <c r="K71" s="49"/>
      <c r="L71" s="52"/>
      <c r="M71" s="84" t="s">
        <v>61</v>
      </c>
      <c r="N71" s="51"/>
    </row>
    <row r="72" spans="1:14" ht="15.75" customHeight="1" x14ac:dyDescent="0.25">
      <c r="A72" s="145" t="s">
        <v>132</v>
      </c>
      <c r="B72" s="109"/>
      <c r="C72" s="115"/>
      <c r="D72" s="109"/>
      <c r="E72" s="161"/>
      <c r="F72" s="161"/>
      <c r="G72" s="109"/>
      <c r="H72" s="115"/>
      <c r="I72" s="112">
        <v>18</v>
      </c>
      <c r="J72" s="109"/>
      <c r="K72" s="109"/>
      <c r="L72" s="109"/>
      <c r="M72" s="161" t="s">
        <v>61</v>
      </c>
      <c r="N72" s="161"/>
    </row>
    <row r="73" spans="1:14" ht="43.5" customHeight="1" x14ac:dyDescent="0.25">
      <c r="A73" s="147"/>
      <c r="B73" s="111"/>
      <c r="C73" s="115"/>
      <c r="D73" s="111"/>
      <c r="E73" s="162"/>
      <c r="F73" s="162"/>
      <c r="G73" s="111"/>
      <c r="H73" s="115"/>
      <c r="I73" s="114"/>
      <c r="J73" s="111"/>
      <c r="K73" s="111"/>
      <c r="L73" s="111"/>
      <c r="M73" s="162"/>
      <c r="N73" s="162"/>
    </row>
    <row r="74" spans="1:14" s="79" customFormat="1" ht="60" customHeight="1" x14ac:dyDescent="0.25">
      <c r="A74" s="82" t="s">
        <v>80</v>
      </c>
      <c r="B74" s="74"/>
      <c r="C74" s="74"/>
      <c r="D74" s="74"/>
      <c r="E74" s="81"/>
      <c r="F74" s="81"/>
      <c r="G74" s="74"/>
      <c r="H74" s="74"/>
      <c r="I74" s="75">
        <v>205.4</v>
      </c>
      <c r="J74" s="74"/>
      <c r="K74" s="74"/>
      <c r="L74" s="74"/>
      <c r="M74" s="81" t="s">
        <v>61</v>
      </c>
      <c r="N74" s="81"/>
    </row>
    <row r="75" spans="1:14" ht="59.25" customHeight="1" x14ac:dyDescent="0.25">
      <c r="A75" s="19" t="s">
        <v>134</v>
      </c>
      <c r="B75" s="18"/>
      <c r="C75" s="18"/>
      <c r="D75" s="18"/>
      <c r="E75" s="44"/>
      <c r="F75" s="44"/>
      <c r="G75" s="41"/>
      <c r="H75" s="41"/>
      <c r="I75" s="42">
        <v>70</v>
      </c>
      <c r="J75" s="41"/>
      <c r="K75" s="41"/>
      <c r="L75" s="41"/>
      <c r="M75" s="44" t="s">
        <v>61</v>
      </c>
      <c r="N75" s="44"/>
    </row>
    <row r="76" spans="1:14" s="79" customFormat="1" ht="60" customHeight="1" x14ac:dyDescent="0.25">
      <c r="A76" s="82" t="s">
        <v>78</v>
      </c>
      <c r="B76" s="88"/>
      <c r="C76" s="74"/>
      <c r="D76" s="74"/>
      <c r="E76" s="81"/>
      <c r="F76" s="81"/>
      <c r="G76" s="74"/>
      <c r="H76" s="74"/>
      <c r="I76" s="75">
        <v>295.10000000000002</v>
      </c>
      <c r="J76" s="74"/>
      <c r="K76" s="74"/>
      <c r="L76" s="74"/>
      <c r="M76" s="81" t="s">
        <v>61</v>
      </c>
      <c r="N76" s="81"/>
    </row>
    <row r="77" spans="1:14" s="64" customFormat="1" ht="60" customHeight="1" x14ac:dyDescent="0.25">
      <c r="A77" s="26" t="s">
        <v>75</v>
      </c>
      <c r="B77" s="27"/>
      <c r="C77" s="100"/>
      <c r="D77" s="27"/>
      <c r="E77" s="28"/>
      <c r="F77" s="31"/>
      <c r="G77" s="27"/>
      <c r="H77" s="27"/>
      <c r="I77" s="29">
        <v>90</v>
      </c>
      <c r="J77" s="27"/>
      <c r="K77" s="65"/>
      <c r="L77" s="62"/>
      <c r="M77" s="63" t="s">
        <v>61</v>
      </c>
      <c r="N77" s="27"/>
    </row>
    <row r="78" spans="1:14" s="64" customFormat="1" ht="18.75" customHeight="1" x14ac:dyDescent="0.25">
      <c r="A78" s="116" t="s">
        <v>77</v>
      </c>
      <c r="B78" s="115"/>
      <c r="C78" s="120"/>
      <c r="D78" s="115"/>
      <c r="E78" s="123"/>
      <c r="F78" s="115"/>
      <c r="G78" s="115"/>
      <c r="H78" s="115"/>
      <c r="I78" s="118">
        <v>260</v>
      </c>
      <c r="J78" s="115"/>
      <c r="K78" s="156"/>
      <c r="L78" s="121"/>
      <c r="M78" s="115" t="s">
        <v>61</v>
      </c>
      <c r="N78" s="115"/>
    </row>
    <row r="79" spans="1:14" s="64" customFormat="1" ht="18.75" customHeight="1" x14ac:dyDescent="0.25">
      <c r="A79" s="116"/>
      <c r="B79" s="115"/>
      <c r="C79" s="120"/>
      <c r="D79" s="115"/>
      <c r="E79" s="126"/>
      <c r="F79" s="115"/>
      <c r="G79" s="115"/>
      <c r="H79" s="115"/>
      <c r="I79" s="118"/>
      <c r="J79" s="115"/>
      <c r="K79" s="156"/>
      <c r="L79" s="160"/>
      <c r="M79" s="115"/>
      <c r="N79" s="115"/>
    </row>
    <row r="80" spans="1:14" s="64" customFormat="1" ht="23.25" customHeight="1" x14ac:dyDescent="0.25">
      <c r="A80" s="116"/>
      <c r="B80" s="115"/>
      <c r="C80" s="148"/>
      <c r="D80" s="109"/>
      <c r="E80" s="126"/>
      <c r="F80" s="115"/>
      <c r="G80" s="115"/>
      <c r="H80" s="115"/>
      <c r="I80" s="118"/>
      <c r="J80" s="115"/>
      <c r="K80" s="156"/>
      <c r="L80" s="122"/>
      <c r="M80" s="115"/>
      <c r="N80" s="115"/>
    </row>
    <row r="81" spans="1:14" s="64" customFormat="1" ht="28.5" customHeight="1" x14ac:dyDescent="0.25">
      <c r="A81" s="116" t="s">
        <v>135</v>
      </c>
      <c r="B81" s="115"/>
      <c r="C81" s="120"/>
      <c r="D81" s="115"/>
      <c r="E81" s="123"/>
      <c r="F81" s="115"/>
      <c r="G81" s="115"/>
      <c r="H81" s="115"/>
      <c r="I81" s="118">
        <v>50</v>
      </c>
      <c r="J81" s="115"/>
      <c r="K81" s="119"/>
      <c r="L81" s="121"/>
      <c r="M81" s="115" t="s">
        <v>61</v>
      </c>
      <c r="N81" s="115"/>
    </row>
    <row r="82" spans="1:14" s="64" customFormat="1" ht="32.25" customHeight="1" x14ac:dyDescent="0.25">
      <c r="A82" s="116"/>
      <c r="B82" s="115"/>
      <c r="C82" s="120"/>
      <c r="D82" s="115"/>
      <c r="E82" s="124"/>
      <c r="F82" s="115"/>
      <c r="G82" s="115"/>
      <c r="H82" s="115"/>
      <c r="I82" s="118"/>
      <c r="J82" s="115"/>
      <c r="K82" s="119"/>
      <c r="L82" s="122"/>
      <c r="M82" s="115"/>
      <c r="N82" s="115"/>
    </row>
    <row r="83" spans="1:14" s="64" customFormat="1" ht="28.5" customHeight="1" x14ac:dyDescent="0.25">
      <c r="A83" s="116" t="s">
        <v>136</v>
      </c>
      <c r="B83" s="115"/>
      <c r="C83" s="120"/>
      <c r="D83" s="115"/>
      <c r="E83" s="117"/>
      <c r="F83" s="115"/>
      <c r="G83" s="115"/>
      <c r="H83" s="115"/>
      <c r="I83" s="118">
        <v>6.5</v>
      </c>
      <c r="J83" s="115"/>
      <c r="K83" s="119"/>
      <c r="L83" s="121"/>
      <c r="M83" s="115" t="s">
        <v>61</v>
      </c>
      <c r="N83" s="115"/>
    </row>
    <row r="84" spans="1:14" s="64" customFormat="1" ht="32.25" customHeight="1" x14ac:dyDescent="0.25">
      <c r="A84" s="116"/>
      <c r="B84" s="115"/>
      <c r="C84" s="120"/>
      <c r="D84" s="115"/>
      <c r="E84" s="117"/>
      <c r="F84" s="115"/>
      <c r="G84" s="115"/>
      <c r="H84" s="115"/>
      <c r="I84" s="118"/>
      <c r="J84" s="115"/>
      <c r="K84" s="119"/>
      <c r="L84" s="122"/>
      <c r="M84" s="115"/>
      <c r="N84" s="115"/>
    </row>
    <row r="85" spans="1:14" s="64" customFormat="1" ht="62.25" customHeight="1" x14ac:dyDescent="0.25">
      <c r="A85" s="68" t="s">
        <v>127</v>
      </c>
      <c r="B85" s="47"/>
      <c r="C85" s="47"/>
      <c r="D85" s="47"/>
      <c r="E85" s="70"/>
      <c r="F85" s="70"/>
      <c r="G85" s="47"/>
      <c r="H85" s="47"/>
      <c r="I85" s="71">
        <v>21.3</v>
      </c>
      <c r="J85" s="47"/>
      <c r="K85" s="65"/>
      <c r="L85" s="91"/>
      <c r="M85" s="7" t="s">
        <v>61</v>
      </c>
      <c r="N85" s="45"/>
    </row>
    <row r="86" spans="1:14" s="64" customFormat="1" ht="48" customHeight="1" x14ac:dyDescent="0.25">
      <c r="A86" s="68" t="s">
        <v>128</v>
      </c>
      <c r="B86" s="47"/>
      <c r="C86" s="72"/>
      <c r="D86" s="47"/>
      <c r="E86" s="70"/>
      <c r="F86" s="70"/>
      <c r="G86" s="47"/>
      <c r="H86" s="47"/>
      <c r="I86" s="71">
        <v>18.600000000000001</v>
      </c>
      <c r="J86" s="47"/>
      <c r="K86" s="65"/>
      <c r="L86" s="91"/>
      <c r="M86" s="7" t="s">
        <v>61</v>
      </c>
      <c r="N86" s="45"/>
    </row>
    <row r="87" spans="1:14" s="64" customFormat="1" ht="59.25" customHeight="1" x14ac:dyDescent="0.25">
      <c r="A87" s="68" t="s">
        <v>129</v>
      </c>
      <c r="B87" s="67"/>
      <c r="C87" s="73"/>
      <c r="D87" s="47"/>
      <c r="E87" s="70"/>
      <c r="F87" s="47"/>
      <c r="G87" s="47"/>
      <c r="H87" s="47"/>
      <c r="I87" s="48">
        <v>20</v>
      </c>
      <c r="J87" s="47"/>
      <c r="K87" s="65"/>
      <c r="L87" s="91"/>
      <c r="M87" s="7" t="s">
        <v>61</v>
      </c>
      <c r="N87" s="45"/>
    </row>
    <row r="88" spans="1:14" s="98" customFormat="1" ht="60" customHeight="1" x14ac:dyDescent="0.25">
      <c r="A88" s="93" t="s">
        <v>104</v>
      </c>
      <c r="B88" s="67"/>
      <c r="C88" s="73"/>
      <c r="D88" s="95"/>
      <c r="E88" s="81"/>
      <c r="F88" s="95"/>
      <c r="G88" s="95"/>
      <c r="H88" s="95"/>
      <c r="I88" s="97">
        <v>20.9</v>
      </c>
      <c r="J88" s="95"/>
      <c r="K88" s="96"/>
      <c r="L88" s="91"/>
      <c r="M88" s="7" t="s">
        <v>61</v>
      </c>
      <c r="N88" s="92"/>
    </row>
    <row r="89" spans="1:14" ht="60.75" customHeight="1" x14ac:dyDescent="0.25">
      <c r="A89" s="82" t="s">
        <v>141</v>
      </c>
      <c r="B89" s="74"/>
      <c r="C89" s="74"/>
      <c r="D89" s="74"/>
      <c r="E89" s="81"/>
      <c r="F89" s="81"/>
      <c r="G89" s="74"/>
      <c r="H89" s="74"/>
      <c r="I89" s="75">
        <v>100</v>
      </c>
      <c r="J89" s="74"/>
      <c r="K89" s="74"/>
      <c r="L89" s="74"/>
      <c r="M89" s="81" t="s">
        <v>61</v>
      </c>
      <c r="N89" s="81"/>
    </row>
    <row r="90" spans="1:14" s="98" customFormat="1" ht="60.75" customHeight="1" x14ac:dyDescent="0.25">
      <c r="A90" s="93" t="s">
        <v>142</v>
      </c>
      <c r="B90" s="92"/>
      <c r="C90" s="92"/>
      <c r="D90" s="92"/>
      <c r="E90" s="81"/>
      <c r="F90" s="81"/>
      <c r="G90" s="92"/>
      <c r="H90" s="92"/>
      <c r="I90" s="94">
        <v>3.3</v>
      </c>
      <c r="J90" s="92"/>
      <c r="K90" s="92"/>
      <c r="L90" s="92"/>
      <c r="M90" s="81" t="s">
        <v>61</v>
      </c>
      <c r="N90" s="81"/>
    </row>
    <row r="91" spans="1:14" ht="57.75" customHeight="1" x14ac:dyDescent="0.25">
      <c r="A91" s="19" t="s">
        <v>143</v>
      </c>
      <c r="B91" s="18"/>
      <c r="C91" s="18"/>
      <c r="D91" s="18"/>
      <c r="E91" s="44"/>
      <c r="F91" s="44"/>
      <c r="G91" s="41"/>
      <c r="H91" s="41"/>
      <c r="I91" s="42">
        <v>20.6</v>
      </c>
      <c r="J91" s="41"/>
      <c r="K91" s="41"/>
      <c r="L91" s="41"/>
      <c r="M91" s="44" t="s">
        <v>61</v>
      </c>
      <c r="N91" s="44"/>
    </row>
    <row r="92" spans="1:14" ht="60" customHeight="1" x14ac:dyDescent="0.25">
      <c r="A92" s="19" t="s">
        <v>74</v>
      </c>
      <c r="B92" s="18"/>
      <c r="C92" s="18"/>
      <c r="D92" s="18"/>
      <c r="E92" s="44"/>
      <c r="F92" s="44"/>
      <c r="G92" s="41"/>
      <c r="H92" s="41"/>
      <c r="I92" s="42">
        <v>244.8</v>
      </c>
      <c r="J92" s="41"/>
      <c r="K92" s="41"/>
      <c r="L92" s="41"/>
      <c r="M92" s="81" t="s">
        <v>61</v>
      </c>
      <c r="N92" s="44"/>
    </row>
    <row r="93" spans="1:14" ht="22.5" hidden="1" customHeight="1" x14ac:dyDescent="0.25">
      <c r="A93" s="37"/>
      <c r="B93" s="34"/>
      <c r="C93" s="34"/>
      <c r="D93" s="34"/>
      <c r="E93" s="44"/>
      <c r="F93" s="44"/>
      <c r="G93" s="41"/>
      <c r="H93" s="41"/>
      <c r="I93" s="42"/>
      <c r="J93" s="41"/>
      <c r="K93" s="41"/>
      <c r="L93" s="41"/>
      <c r="M93" s="43"/>
      <c r="N93" s="44"/>
    </row>
    <row r="94" spans="1:14" s="79" customFormat="1" ht="59.25" customHeight="1" x14ac:dyDescent="0.25">
      <c r="A94" s="82" t="s">
        <v>137</v>
      </c>
      <c r="B94" s="81"/>
      <c r="C94" s="81"/>
      <c r="D94" s="74"/>
      <c r="E94" s="81"/>
      <c r="F94" s="81"/>
      <c r="G94" s="74"/>
      <c r="H94" s="74"/>
      <c r="I94" s="75">
        <v>12</v>
      </c>
      <c r="J94" s="81"/>
      <c r="K94" s="81"/>
      <c r="L94" s="74"/>
      <c r="M94" s="81" t="s">
        <v>61</v>
      </c>
      <c r="N94" s="81"/>
    </row>
    <row r="95" spans="1:14" s="36" customFormat="1" ht="57.75" customHeight="1" x14ac:dyDescent="0.25">
      <c r="A95" s="19" t="s">
        <v>138</v>
      </c>
      <c r="B95" s="5"/>
      <c r="C95" s="5"/>
      <c r="D95" s="11"/>
      <c r="E95" s="44"/>
      <c r="F95" s="44"/>
      <c r="G95" s="41"/>
      <c r="H95" s="41"/>
      <c r="I95" s="42">
        <v>1.2</v>
      </c>
      <c r="J95" s="44"/>
      <c r="K95" s="44"/>
      <c r="L95" s="41"/>
      <c r="M95" s="44" t="s">
        <v>61</v>
      </c>
      <c r="N95" s="44"/>
    </row>
    <row r="96" spans="1:14" s="46" customFormat="1" ht="58.5" customHeight="1" x14ac:dyDescent="0.25">
      <c r="A96" s="68" t="s">
        <v>125</v>
      </c>
      <c r="B96" s="69"/>
      <c r="C96" s="69"/>
      <c r="D96" s="47"/>
      <c r="E96" s="69"/>
      <c r="F96" s="69"/>
      <c r="G96" s="47"/>
      <c r="H96" s="47"/>
      <c r="I96" s="48">
        <v>1.1000000000000001</v>
      </c>
      <c r="J96" s="69"/>
      <c r="K96" s="69"/>
      <c r="L96" s="47"/>
      <c r="M96" s="69" t="s">
        <v>61</v>
      </c>
      <c r="N96" s="66"/>
    </row>
    <row r="97" spans="1:14" s="106" customFormat="1" ht="57.75" customHeight="1" x14ac:dyDescent="0.25">
      <c r="A97" s="68" t="s">
        <v>144</v>
      </c>
      <c r="B97" s="69"/>
      <c r="C97" s="69"/>
      <c r="D97" s="102"/>
      <c r="E97" s="69"/>
      <c r="F97" s="69"/>
      <c r="G97" s="102"/>
      <c r="H97" s="102"/>
      <c r="I97" s="108">
        <v>55</v>
      </c>
      <c r="J97" s="69"/>
      <c r="K97" s="69"/>
      <c r="L97" s="102"/>
      <c r="M97" s="69" t="s">
        <v>61</v>
      </c>
      <c r="N97" s="66"/>
    </row>
    <row r="98" spans="1:14" s="106" customFormat="1" ht="57.75" customHeight="1" x14ac:dyDescent="0.25">
      <c r="A98" s="68" t="s">
        <v>145</v>
      </c>
      <c r="B98" s="69"/>
      <c r="C98" s="69"/>
      <c r="D98" s="102"/>
      <c r="E98" s="69"/>
      <c r="F98" s="69"/>
      <c r="G98" s="102"/>
      <c r="H98" s="102"/>
      <c r="I98" s="108">
        <v>3</v>
      </c>
      <c r="J98" s="69"/>
      <c r="K98" s="69"/>
      <c r="L98" s="102"/>
      <c r="M98" s="69" t="s">
        <v>61</v>
      </c>
      <c r="N98" s="66"/>
    </row>
    <row r="99" spans="1:14" s="106" customFormat="1" ht="57.75" customHeight="1" x14ac:dyDescent="0.25">
      <c r="A99" s="68" t="s">
        <v>146</v>
      </c>
      <c r="B99" s="69"/>
      <c r="C99" s="69"/>
      <c r="D99" s="102"/>
      <c r="E99" s="69"/>
      <c r="F99" s="69"/>
      <c r="G99" s="102"/>
      <c r="H99" s="102"/>
      <c r="I99" s="108">
        <v>72</v>
      </c>
      <c r="J99" s="69"/>
      <c r="K99" s="69"/>
      <c r="L99" s="102"/>
      <c r="M99" s="69" t="s">
        <v>61</v>
      </c>
      <c r="N99" s="66"/>
    </row>
    <row r="100" spans="1:14" s="106" customFormat="1" ht="57.75" customHeight="1" x14ac:dyDescent="0.25">
      <c r="A100" s="68" t="s">
        <v>147</v>
      </c>
      <c r="B100" s="69"/>
      <c r="C100" s="69"/>
      <c r="D100" s="102"/>
      <c r="E100" s="69"/>
      <c r="F100" s="69"/>
      <c r="G100" s="102"/>
      <c r="H100" s="102"/>
      <c r="I100" s="108">
        <v>30</v>
      </c>
      <c r="J100" s="69"/>
      <c r="K100" s="69"/>
      <c r="L100" s="102"/>
      <c r="M100" s="69" t="s">
        <v>61</v>
      </c>
      <c r="N100" s="66"/>
    </row>
    <row r="101" spans="1:14" s="106" customFormat="1" ht="61.5" customHeight="1" x14ac:dyDescent="0.25">
      <c r="A101" s="68" t="s">
        <v>148</v>
      </c>
      <c r="B101" s="69"/>
      <c r="C101" s="69"/>
      <c r="D101" s="102"/>
      <c r="E101" s="69"/>
      <c r="F101" s="69"/>
      <c r="G101" s="102"/>
      <c r="H101" s="102"/>
      <c r="I101" s="108">
        <v>17.600000000000001</v>
      </c>
      <c r="J101" s="69"/>
      <c r="K101" s="69"/>
      <c r="L101" s="102"/>
      <c r="M101" s="69" t="s">
        <v>61</v>
      </c>
      <c r="N101" s="66"/>
    </row>
    <row r="102" spans="1:14" s="106" customFormat="1" ht="60" customHeight="1" x14ac:dyDescent="0.25">
      <c r="A102" s="68" t="s">
        <v>149</v>
      </c>
      <c r="B102" s="69"/>
      <c r="C102" s="69"/>
      <c r="D102" s="102"/>
      <c r="E102" s="69"/>
      <c r="F102" s="69"/>
      <c r="G102" s="102"/>
      <c r="H102" s="102"/>
      <c r="I102" s="108">
        <v>23</v>
      </c>
      <c r="J102" s="69"/>
      <c r="K102" s="69"/>
      <c r="L102" s="102"/>
      <c r="M102" s="69" t="s">
        <v>61</v>
      </c>
      <c r="N102" s="66"/>
    </row>
    <row r="103" spans="1:14" s="106" customFormat="1" ht="58.5" customHeight="1" x14ac:dyDescent="0.25">
      <c r="A103" s="68" t="s">
        <v>150</v>
      </c>
      <c r="B103" s="69"/>
      <c r="C103" s="69"/>
      <c r="D103" s="102"/>
      <c r="E103" s="69"/>
      <c r="F103" s="69"/>
      <c r="G103" s="102"/>
      <c r="H103" s="102"/>
      <c r="I103" s="108">
        <v>7</v>
      </c>
      <c r="J103" s="69"/>
      <c r="K103" s="69"/>
      <c r="L103" s="102"/>
      <c r="M103" s="69" t="s">
        <v>61</v>
      </c>
      <c r="N103" s="66"/>
    </row>
    <row r="104" spans="1:14" s="106" customFormat="1" ht="58.5" customHeight="1" x14ac:dyDescent="0.25">
      <c r="A104" s="68" t="s">
        <v>152</v>
      </c>
      <c r="B104" s="69"/>
      <c r="C104" s="69"/>
      <c r="D104" s="102"/>
      <c r="E104" s="69"/>
      <c r="F104" s="69"/>
      <c r="G104" s="102"/>
      <c r="H104" s="102"/>
      <c r="I104" s="108">
        <v>100</v>
      </c>
      <c r="J104" s="69"/>
      <c r="K104" s="69"/>
      <c r="L104" s="102"/>
      <c r="M104" s="69" t="s">
        <v>61</v>
      </c>
      <c r="N104" s="66"/>
    </row>
    <row r="105" spans="1:14" s="46" customFormat="1" ht="60.75" customHeight="1" x14ac:dyDescent="0.25">
      <c r="A105" s="191" t="s">
        <v>126</v>
      </c>
      <c r="B105" s="192"/>
      <c r="C105" s="192"/>
      <c r="D105" s="193"/>
      <c r="E105" s="192"/>
      <c r="F105" s="192"/>
      <c r="G105" s="193"/>
      <c r="H105" s="193"/>
      <c r="I105" s="194">
        <v>7</v>
      </c>
      <c r="J105" s="192"/>
      <c r="K105" s="192"/>
      <c r="L105" s="193"/>
      <c r="M105" s="192" t="s">
        <v>61</v>
      </c>
      <c r="N105" s="195"/>
    </row>
    <row r="106" spans="1:14" ht="59.25" customHeight="1" x14ac:dyDescent="0.25">
      <c r="A106" s="174" t="s">
        <v>53</v>
      </c>
      <c r="B106" s="175"/>
      <c r="C106" s="175"/>
      <c r="D106" s="175"/>
      <c r="E106" s="175"/>
      <c r="F106" s="175"/>
      <c r="G106" s="175"/>
      <c r="H106" s="176"/>
      <c r="I106" s="80">
        <f>SUM(I70:I105)</f>
        <v>1996.3999999999996</v>
      </c>
      <c r="J106" s="84"/>
      <c r="K106" s="84"/>
      <c r="L106" s="84"/>
      <c r="M106" s="84" t="s">
        <v>130</v>
      </c>
      <c r="N106" s="84"/>
    </row>
    <row r="107" spans="1:14" ht="25.5" customHeight="1" x14ac:dyDescent="0.25">
      <c r="A107" s="134" t="s">
        <v>54</v>
      </c>
      <c r="B107" s="135"/>
      <c r="C107" s="135"/>
      <c r="D107" s="135"/>
      <c r="E107" s="135"/>
      <c r="F107" s="135"/>
      <c r="G107" s="135"/>
      <c r="H107" s="136"/>
      <c r="I107" s="24">
        <f>I68/100*15</f>
        <v>1386.96</v>
      </c>
      <c r="J107" s="5"/>
      <c r="K107" s="5"/>
      <c r="L107" s="5"/>
      <c r="M107" s="18" t="s">
        <v>59</v>
      </c>
      <c r="N107" s="5"/>
    </row>
    <row r="108" spans="1:14" ht="16.5" customHeight="1" x14ac:dyDescent="0.25">
      <c r="A108" s="137" t="s">
        <v>108</v>
      </c>
      <c r="B108" s="138"/>
      <c r="C108" s="138"/>
      <c r="D108" s="138"/>
      <c r="E108" s="138"/>
      <c r="F108" s="138"/>
      <c r="G108" s="138"/>
      <c r="H108" s="139"/>
      <c r="I108" s="24">
        <f>I68/100*10</f>
        <v>924.64</v>
      </c>
      <c r="J108" s="20"/>
      <c r="K108" s="20"/>
      <c r="L108" s="20"/>
      <c r="M108" s="18" t="s">
        <v>59</v>
      </c>
      <c r="N108" s="20"/>
    </row>
    <row r="109" spans="1:14" ht="16.5" customHeight="1" x14ac:dyDescent="0.25">
      <c r="A109" s="134" t="s">
        <v>55</v>
      </c>
      <c r="B109" s="135"/>
      <c r="C109" s="135"/>
      <c r="D109" s="135"/>
      <c r="E109" s="135"/>
      <c r="F109" s="135"/>
      <c r="G109" s="135"/>
      <c r="H109" s="136"/>
      <c r="I109" s="24">
        <f>I25+I38+I29</f>
        <v>640</v>
      </c>
      <c r="J109" s="5"/>
      <c r="K109" s="5"/>
      <c r="L109" s="5"/>
      <c r="M109" s="18" t="s">
        <v>59</v>
      </c>
      <c r="N109" s="5"/>
    </row>
    <row r="110" spans="1:14" ht="14.25" customHeight="1" x14ac:dyDescent="0.25"/>
    <row r="111" spans="1:14" x14ac:dyDescent="0.25">
      <c r="A111" s="173" t="s">
        <v>140</v>
      </c>
      <c r="B111" s="169"/>
      <c r="C111" s="169"/>
      <c r="D111" s="169"/>
      <c r="E111" s="169"/>
      <c r="F111" s="169"/>
      <c r="G111" s="169"/>
      <c r="H111" s="169"/>
      <c r="I111" s="169"/>
      <c r="J111" s="169"/>
    </row>
    <row r="112" spans="1:14" ht="17.25" customHeight="1" x14ac:dyDescent="0.25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</row>
    <row r="113" spans="11:14" ht="15.75" customHeight="1" x14ac:dyDescent="0.25">
      <c r="K113" s="169" t="s">
        <v>62</v>
      </c>
      <c r="L113" s="169"/>
      <c r="M113" s="169"/>
      <c r="N113" s="169"/>
    </row>
    <row r="114" spans="11:14" x14ac:dyDescent="0.25">
      <c r="K114" s="169"/>
      <c r="L114" s="169"/>
      <c r="M114" s="169"/>
      <c r="N114" s="169"/>
    </row>
    <row r="115" spans="11:14" x14ac:dyDescent="0.25">
      <c r="K115" s="169"/>
      <c r="L115" s="169"/>
      <c r="M115" s="169"/>
      <c r="N115" s="169"/>
    </row>
    <row r="116" spans="11:14" ht="14.25" customHeight="1" x14ac:dyDescent="0.25">
      <c r="K116" s="169"/>
      <c r="L116" s="169"/>
      <c r="M116" s="169"/>
      <c r="N116" s="169"/>
    </row>
    <row r="117" spans="11:14" ht="3" customHeight="1" x14ac:dyDescent="0.25">
      <c r="K117" s="169"/>
      <c r="L117" s="169"/>
      <c r="M117" s="169"/>
      <c r="N117" s="169"/>
    </row>
  </sheetData>
  <mergeCells count="237">
    <mergeCell ref="C21:C24"/>
    <mergeCell ref="A8:E8"/>
    <mergeCell ref="A9:E9"/>
    <mergeCell ref="A10:E10"/>
    <mergeCell ref="A6:N7"/>
    <mergeCell ref="A11:E11"/>
    <mergeCell ref="L38:L43"/>
    <mergeCell ref="M38:M43"/>
    <mergeCell ref="N38:N43"/>
    <mergeCell ref="M36:M37"/>
    <mergeCell ref="N36:N37"/>
    <mergeCell ref="L36:L37"/>
    <mergeCell ref="A12:E12"/>
    <mergeCell ref="A13:E13"/>
    <mergeCell ref="A14:E14"/>
    <mergeCell ref="A38:A43"/>
    <mergeCell ref="K38:K43"/>
    <mergeCell ref="I36:I37"/>
    <mergeCell ref="K36:K37"/>
    <mergeCell ref="B16:B19"/>
    <mergeCell ref="C16:C19"/>
    <mergeCell ref="D30:D33"/>
    <mergeCell ref="E30:E33"/>
    <mergeCell ref="F30:F33"/>
    <mergeCell ref="M58:M63"/>
    <mergeCell ref="G1:N1"/>
    <mergeCell ref="G2:N4"/>
    <mergeCell ref="J64:J66"/>
    <mergeCell ref="K64:K66"/>
    <mergeCell ref="L64:L66"/>
    <mergeCell ref="I64:I66"/>
    <mergeCell ref="M64:M66"/>
    <mergeCell ref="N25:N28"/>
    <mergeCell ref="G25:G28"/>
    <mergeCell ref="D16:L16"/>
    <mergeCell ref="D17:D19"/>
    <mergeCell ref="I17:I19"/>
    <mergeCell ref="L30:L33"/>
    <mergeCell ref="M30:M33"/>
    <mergeCell ref="K113:N117"/>
    <mergeCell ref="A25:A28"/>
    <mergeCell ref="C58:C63"/>
    <mergeCell ref="A68:H68"/>
    <mergeCell ref="J68:N68"/>
    <mergeCell ref="A69:H69"/>
    <mergeCell ref="L56:L57"/>
    <mergeCell ref="M56:M57"/>
    <mergeCell ref="A111:J112"/>
    <mergeCell ref="A106:H106"/>
    <mergeCell ref="N72:N73"/>
    <mergeCell ref="A72:A73"/>
    <mergeCell ref="B72:B73"/>
    <mergeCell ref="C72:C73"/>
    <mergeCell ref="D72:D73"/>
    <mergeCell ref="E72:E73"/>
    <mergeCell ref="F72:F73"/>
    <mergeCell ref="G72:G73"/>
    <mergeCell ref="A64:A66"/>
    <mergeCell ref="B64:B66"/>
    <mergeCell ref="C64:C66"/>
    <mergeCell ref="D64:D66"/>
    <mergeCell ref="E64:E66"/>
    <mergeCell ref="F64:F66"/>
    <mergeCell ref="G64:G66"/>
    <mergeCell ref="H64:H66"/>
    <mergeCell ref="A58:A63"/>
    <mergeCell ref="B58:B63"/>
    <mergeCell ref="D58:D63"/>
    <mergeCell ref="F58:F63"/>
    <mergeCell ref="G58:G63"/>
    <mergeCell ref="E58:E63"/>
    <mergeCell ref="H58:H63"/>
    <mergeCell ref="A56:A57"/>
    <mergeCell ref="B56:B57"/>
    <mergeCell ref="C56:C57"/>
    <mergeCell ref="D56:D57"/>
    <mergeCell ref="E56:E57"/>
    <mergeCell ref="F56:F57"/>
    <mergeCell ref="G56:G57"/>
    <mergeCell ref="H56:H57"/>
    <mergeCell ref="M81:M82"/>
    <mergeCell ref="N30:N33"/>
    <mergeCell ref="A21:A24"/>
    <mergeCell ref="B21:B24"/>
    <mergeCell ref="D21:D24"/>
    <mergeCell ref="E21:E24"/>
    <mergeCell ref="F21:F24"/>
    <mergeCell ref="G21:G24"/>
    <mergeCell ref="N21:N24"/>
    <mergeCell ref="H21:H24"/>
    <mergeCell ref="J21:J24"/>
    <mergeCell ref="K21:K24"/>
    <mergeCell ref="L21:L24"/>
    <mergeCell ref="M21:M24"/>
    <mergeCell ref="I21:I24"/>
    <mergeCell ref="G36:G37"/>
    <mergeCell ref="H36:H37"/>
    <mergeCell ref="I38:I43"/>
    <mergeCell ref="J38:J43"/>
    <mergeCell ref="A36:A37"/>
    <mergeCell ref="B36:B37"/>
    <mergeCell ref="C36:C37"/>
    <mergeCell ref="D36:D37"/>
    <mergeCell ref="L78:L80"/>
    <mergeCell ref="M78:M80"/>
    <mergeCell ref="N78:N80"/>
    <mergeCell ref="H78:H80"/>
    <mergeCell ref="I78:I80"/>
    <mergeCell ref="J78:J80"/>
    <mergeCell ref="J36:J37"/>
    <mergeCell ref="G38:G43"/>
    <mergeCell ref="H38:H43"/>
    <mergeCell ref="I56:I57"/>
    <mergeCell ref="J56:J57"/>
    <mergeCell ref="K56:K57"/>
    <mergeCell ref="N56:N57"/>
    <mergeCell ref="N51:N53"/>
    <mergeCell ref="M72:M73"/>
    <mergeCell ref="L44:L46"/>
    <mergeCell ref="M44:M46"/>
    <mergeCell ref="N64:N66"/>
    <mergeCell ref="N58:N63"/>
    <mergeCell ref="I58:I63"/>
    <mergeCell ref="J58:J63"/>
    <mergeCell ref="K58:K63"/>
    <mergeCell ref="L58:L63"/>
    <mergeCell ref="A78:A80"/>
    <mergeCell ref="E78:E80"/>
    <mergeCell ref="F78:F80"/>
    <mergeCell ref="N16:N19"/>
    <mergeCell ref="E17:E19"/>
    <mergeCell ref="F17:F19"/>
    <mergeCell ref="G17:G19"/>
    <mergeCell ref="H17:H19"/>
    <mergeCell ref="J17:J19"/>
    <mergeCell ref="K17:K19"/>
    <mergeCell ref="L17:L19"/>
    <mergeCell ref="K25:K28"/>
    <mergeCell ref="L25:L28"/>
    <mergeCell ref="M16:M19"/>
    <mergeCell ref="D25:D28"/>
    <mergeCell ref="E25:E28"/>
    <mergeCell ref="F25:F28"/>
    <mergeCell ref="M25:M28"/>
    <mergeCell ref="G78:G80"/>
    <mergeCell ref="B78:B80"/>
    <mergeCell ref="C78:C80"/>
    <mergeCell ref="D78:D80"/>
    <mergeCell ref="K78:K80"/>
    <mergeCell ref="A16:A19"/>
    <mergeCell ref="A107:H107"/>
    <mergeCell ref="A109:H109"/>
    <mergeCell ref="A108:H108"/>
    <mergeCell ref="H25:H28"/>
    <mergeCell ref="I25:I28"/>
    <mergeCell ref="J25:J28"/>
    <mergeCell ref="B25:B28"/>
    <mergeCell ref="C25:C28"/>
    <mergeCell ref="K44:K46"/>
    <mergeCell ref="J81:J82"/>
    <mergeCell ref="K81:K82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30:A33"/>
    <mergeCell ref="B30:B33"/>
    <mergeCell ref="C30:C33"/>
    <mergeCell ref="L81:L82"/>
    <mergeCell ref="E36:E37"/>
    <mergeCell ref="B38:B43"/>
    <mergeCell ref="C38:C43"/>
    <mergeCell ref="D38:D43"/>
    <mergeCell ref="E38:E43"/>
    <mergeCell ref="F8:L8"/>
    <mergeCell ref="F9:L9"/>
    <mergeCell ref="F10:L10"/>
    <mergeCell ref="F11:L11"/>
    <mergeCell ref="F12:L12"/>
    <mergeCell ref="F13:L13"/>
    <mergeCell ref="F14:L14"/>
    <mergeCell ref="F38:F43"/>
    <mergeCell ref="F36:F37"/>
    <mergeCell ref="H72:H73"/>
    <mergeCell ref="I72:I73"/>
    <mergeCell ref="J72:J73"/>
    <mergeCell ref="K72:K73"/>
    <mergeCell ref="L72:L73"/>
    <mergeCell ref="J30:J33"/>
    <mergeCell ref="K30:K33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G30:G33"/>
    <mergeCell ref="H30:H33"/>
    <mergeCell ref="I30:I33"/>
    <mergeCell ref="N44:N46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N48:N49"/>
  </mergeCells>
  <hyperlinks>
    <hyperlink ref="F11" r:id="rId1"/>
  </hyperlinks>
  <pageMargins left="0.75" right="0.59055118110236227" top="0.71" bottom="0.39370078740157483" header="0.11811023622047245" footer="0.19685039370078741"/>
  <pageSetup paperSize="9" scale="83" fitToHeight="0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2014-07-18T07:39:53Z</cp:lastPrinted>
  <dcterms:created xsi:type="dcterms:W3CDTF">2014-03-04T06:57:24Z</dcterms:created>
  <dcterms:modified xsi:type="dcterms:W3CDTF">2014-07-18T07:41:48Z</dcterms:modified>
</cp:coreProperties>
</file>