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45" windowHeight="35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'Лист1'!$A$1:$D$55</definedName>
  </definedNames>
  <calcPr fullCalcOnLoad="1"/>
</workbook>
</file>

<file path=xl/sharedStrings.xml><?xml version="1.0" encoding="utf-8"?>
<sst xmlns="http://schemas.openxmlformats.org/spreadsheetml/2006/main" count="136" uniqueCount="100">
  <si>
    <t xml:space="preserve">Приложение № 1 </t>
  </si>
  <si>
    <t xml:space="preserve">Доходы местного бюджета внутригородского муниципального образования Санкт-Петербурга муниципальный округ Васильевский на 2014г. </t>
  </si>
  <si>
    <t>Код бюджетной классификации</t>
  </si>
  <si>
    <t>Источники доходов</t>
  </si>
  <si>
    <t>код источника доходов</t>
  </si>
  <si>
    <t>ДОХОДЫ</t>
  </si>
  <si>
    <t xml:space="preserve"> 1 00 00000 00 0000 000</t>
  </si>
  <si>
    <t>НАЛОГОВЫЕ И НЕНАЛОГОВЫЕ ДОХОДЫ</t>
  </si>
  <si>
    <t xml:space="preserve"> 1 05 00000 00 0000 000</t>
  </si>
  <si>
    <t>НАЛОГИ 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</si>
  <si>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</si>
  <si>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</si>
  <si>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</si>
  <si>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</si>
  <si>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</si>
  <si>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</si>
  <si>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</si>
  <si>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</si>
  <si>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</si>
  <si>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</si>
  <si>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</si>
  <si>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</si>
  <si>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1 05 01050 01 0000 110</t>
  </si>
  <si>
    <t xml:space="preserve">Минимальный налог, зачисляемый в бюджеты субъектов Российской Федерации </t>
  </si>
  <si>
    <t>1 05 02000 02 0000 110</t>
  </si>
  <si>
    <t xml:space="preserve">Единый налог на вмененный доход для отдельных видов деятельности </t>
  </si>
  <si>
    <t xml:space="preserve"> 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</si>
  <si>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</si>
  <si>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</si>
  <si>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1 06 00000 00 0000 000</t>
  </si>
  <si>
    <t>НАЛОГИ  НА 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</si>
  <si>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</si>
  <si>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</si>
  <si>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</si>
  <si>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</si>
  <si>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1 09 00000 00 0000 00</t>
  </si>
  <si>
    <t>Задолженность и перерасчеты по отмененным налогам, сборам и иным обязательным платежам</t>
  </si>
  <si>
    <t xml:space="preserve"> 1 09 04040 01 0000 110</t>
  </si>
  <si>
    <t>Налог имущества, переходящего в порядке наследования и дарения</t>
  </si>
  <si>
    <t xml:space="preserve"> 1 13 00000 00 0000 000</t>
  </si>
  <si>
    <t>ДОХОДЫ ОТ ОКАЗАНИЯ ПЛАТНЫХ УСЛУГ ( РАБОТ) И КОМПЕНСАЦИИ ЗАТРАТ ГОСУДАРСТВА</t>
  </si>
  <si>
    <t xml:space="preserve"> 1 13 02000 00 0000 130</t>
  </si>
  <si>
    <t>Доходы от  компенсации затрат государства</t>
  </si>
  <si>
    <t xml:space="preserve"> 1 13 02990 00 0000 130</t>
  </si>
  <si>
    <t>Прочие доходы от  компенсации затрат государства</t>
  </si>
  <si>
    <t xml:space="preserve"> 1 13 02993 03 0000 130</t>
  </si>
  <si>
    <t>Прочие 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</si>
  <si>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1 13 02993 03 0100 130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</si>
  <si>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</si>
  <si>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</si>
  <si>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</si>
  <si>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</si>
  <si>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</si>
  <si>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</si>
  <si>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</si>
  <si>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</si>
  <si>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</si>
  <si>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</si>
  <si>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</si>
  <si>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</si>
  <si>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</si>
  <si>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 xml:space="preserve"> 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</si>
  <si>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</si>
  <si>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</si>
  <si>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РОСИЙСКОЙ ФЕДЕРАЦИИ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</si>
  <si>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</si>
  <si>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</si>
  <si>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2 02 03024 00 0000 151</t>
  </si>
  <si>
    <t>Субвенции местным бюджетам на выполнение передаваемых полномочий субъектов Российской Федерации</t>
  </si>
  <si>
    <t xml:space="preserve"> 2 02 03024 03 0000 151</t>
  </si>
  <si>
    <t>Субвенции бюджетам внутригородских муниципальных образований городов федерального значения  Москвы и Санкт-Петербурга на выполнение  передаваемых полномочий субъектов Российской Федерации</t>
  </si>
  <si>
    <t xml:space="preserve">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</si>
  <si>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</si>
  <si>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</si>
  <si>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</si>
  <si>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</si>
  <si>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</si>
  <si>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2 02 03027 03 0000 151 </t>
  </si>
  <si>
    <t>Субвенции бюджетам внутригородских муниципальных образований городов федерального значения  Москвы и Санкт-Петербурга на содержание ребенка в семье опекуна и приемной семье, а также  вознаграждение, причитающееся приемному родителю</t>
  </si>
  <si>
    <t xml:space="preserve">  2 02 03027 03 0100 151 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</si>
  <si>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</si>
  <si>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 xml:space="preserve"> 2 02 03027 03 0200 151 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</si>
  <si>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</si>
  <si>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</t>
  </si>
  <si>
    <t>867</t>
  </si>
  <si>
    <t>182</t>
  </si>
  <si>
    <t>847</t>
  </si>
  <si>
    <t>908</t>
  </si>
  <si>
    <t xml:space="preserve"> 1 05 04000 02 0000 110</t>
  </si>
  <si>
    <t>Налог, взимаемый в связи с применением патентной  системы налогообложения</t>
  </si>
  <si>
    <t xml:space="preserve">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</si>
  <si>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</si>
  <si>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807</t>
  </si>
  <si>
    <t>806</t>
  </si>
  <si>
    <t>к Решению №85 от 21.11.2013г.</t>
  </si>
  <si>
    <t>Утверждено на 2014         (тыс. руб.) до изменения</t>
  </si>
  <si>
    <t>УТВЕРЖДАЮ</t>
  </si>
  <si>
    <t>_____________________Смоктий Н.И.</t>
  </si>
  <si>
    <t>(с изм.и доп. утв. Решениями                                                                                                                       от 19.12.2013г.№94,  
от 13.03.2014г. № 02, от 03.04.2014г. №14,                                                                                               от 19.06.2014г. №19, от 21.08.2014 №23)</t>
  </si>
  <si>
    <t xml:space="preserve">Глава внутригородского                                                                     муниципального образования,                                                        исполняющий полномочия
председатель муниципального совета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</si>
</sst>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3">
      <alignment/>
      <protection/>
    </xf>
    <xf numFmtId="2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Border="1" applyAlignment="1">
      <alignment wrapText="1"/>
      <protection/>
    </xf>
    <xf numFmtId="0" fontId="9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49" fontId="5" fillId="0" borderId="10" xfId="53" applyNumberFormat="1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49" fontId="5" fillId="0" borderId="10" xfId="53" applyNumberFormat="1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left" vertical="center" wrapText="1"/>
      <protection/>
    </xf>
    <xf numFmtId="168" fontId="4" fillId="0" borderId="10" xfId="53" applyNumberFormat="1" applyFont="1" applyFill="1" applyBorder="1" applyAlignment="1">
      <alignment horizontal="right" wrapText="1"/>
      <protection/>
    </xf>
    <xf numFmtId="168" fontId="4" fillId="0" borderId="10" xfId="53" applyNumberFormat="1" applyFont="1" applyFill="1" applyBorder="1" applyAlignment="1">
      <alignment horizontal="right"/>
      <protection/>
    </xf>
    <xf numFmtId="168" fontId="11" fillId="0" borderId="10" xfId="53" applyNumberFormat="1" applyFont="1" applyFill="1" applyBorder="1" applyAlignment="1">
      <alignment horizontal="right"/>
      <protection/>
    </xf>
    <xf numFmtId="168" fontId="4" fillId="33" borderId="10" xfId="53" applyNumberFormat="1" applyFont="1" applyFill="1" applyBorder="1" applyAlignment="1">
      <alignment horizontal="right"/>
      <protection/>
    </xf>
    <xf numFmtId="168" fontId="11" fillId="33" borderId="10" xfId="53" applyNumberFormat="1" applyFont="1" applyFill="1" applyBorder="1" applyAlignment="1">
      <alignment horizontal="right"/>
      <protection/>
    </xf>
    <xf numFmtId="168" fontId="4" fillId="0" borderId="10" xfId="53" applyNumberFormat="1" applyFont="1" applyBorder="1" applyAlignment="1">
      <alignment horizontal="right"/>
      <protection/>
    </xf>
    <xf numFmtId="168" fontId="11" fillId="0" borderId="10" xfId="53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right"/>
    </xf>
    <xf numFmtId="0" fontId="4" fillId="0" borderId="0" xfId="53" applyFont="1" applyBorder="1" applyAlignment="1">
      <alignment horizontal="center" vertical="center" wrapText="1"/>
      <protection/>
    </xf>
    <xf numFmtId="0" fontId="2" fillId="0" borderId="0" xfId="53" applyAlignment="1">
      <alignment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0" fontId="3" fillId="0" borderId="0" xfId="53" applyFont="1" applyAlignment="1">
      <alignment horizontal="right"/>
      <protection/>
    </xf>
    <xf numFmtId="0" fontId="2" fillId="0" borderId="0" xfId="53" applyAlignment="1">
      <alignment/>
      <protection/>
    </xf>
    <xf numFmtId="2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12" fillId="0" borderId="0" xfId="0" applyNumberFormat="1" applyFont="1" applyAlignment="1">
      <alignment horizontal="right" wrapText="1"/>
    </xf>
    <xf numFmtId="0" fontId="51" fillId="0" borderId="0" xfId="0" applyFont="1" applyAlignment="1">
      <alignment horizontal="right"/>
    </xf>
    <xf numFmtId="2" fontId="11" fillId="0" borderId="0" xfId="0" applyNumberFormat="1" applyFont="1" applyAlignment="1">
      <alignment horizontal="right" wrapText="1"/>
    </xf>
    <xf numFmtId="2" fontId="8" fillId="0" borderId="0" xfId="0" applyNumberFormat="1" applyFont="1" applyAlignment="1">
      <alignment horizontal="right" wrapText="1"/>
    </xf>
    <xf numFmtId="0" fontId="52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/>
    </xf>
    <xf numFmtId="0" fontId="5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 topLeftCell="A1">
      <selection activeCell="F50" sqref="F50"/>
    </sheetView>
  </sheetViews>
  <sheetFormatPr defaultColWidth="9.140625" defaultRowHeight="12.75"/>
  <cols>
    <col min="1" max="1" width="5.7109375" style="0" customWidth="1"/>
    <col min="2" max="2" width="21.28125" style="0" customWidth="1"/>
    <col min="3" max="3" width="58.7109375" style="0" customWidth="1"/>
    <col min="4" max="4" width="11.421875" style="0" customWidth="1"/>
  </cols>
  <sheetData>
    <row r="1" spans="1:4" ht="12.75">
      <c r="A1" s="1"/>
      <c r="B1" s="1"/>
      <c r="C1" s="36" t="s">
        <v>0</v>
      </c>
      <c r="D1" s="37"/>
    </row>
    <row r="2" spans="1:4" ht="15">
      <c r="A2" s="1"/>
      <c r="B2" s="1"/>
      <c r="C2" s="38" t="s">
        <v>94</v>
      </c>
      <c r="D2" s="39"/>
    </row>
    <row r="3" spans="1:4" ht="46.5" customHeight="1">
      <c r="A3" s="1"/>
      <c r="B3" s="1"/>
      <c r="C3" s="40" t="s">
        <v>98</v>
      </c>
      <c r="D3" s="41"/>
    </row>
    <row r="4" spans="1:7" ht="13.5">
      <c r="A4" s="1"/>
      <c r="B4" s="1"/>
      <c r="C4" s="42" t="s">
        <v>96</v>
      </c>
      <c r="D4" s="39"/>
      <c r="E4" s="29"/>
      <c r="F4" s="29"/>
      <c r="G4" s="29"/>
    </row>
    <row r="5" spans="1:7" ht="61.5" customHeight="1">
      <c r="A5" s="1"/>
      <c r="B5" s="1"/>
      <c r="C5" s="43" t="s">
        <v>99</v>
      </c>
      <c r="D5" s="44"/>
      <c r="E5" s="30"/>
      <c r="F5" s="30"/>
      <c r="G5" s="30"/>
    </row>
    <row r="6" spans="1:7" ht="15">
      <c r="A6" s="1"/>
      <c r="B6" s="1"/>
      <c r="C6" s="45" t="s">
        <v>97</v>
      </c>
      <c r="D6" s="46"/>
      <c r="E6" s="31"/>
      <c r="F6" s="31"/>
      <c r="G6" s="31"/>
    </row>
    <row r="7" spans="1:4" ht="45" customHeight="1">
      <c r="A7" s="32" t="s">
        <v>1</v>
      </c>
      <c r="B7" s="33"/>
      <c r="C7" s="33"/>
      <c r="D7" s="33"/>
    </row>
    <row r="8" spans="1:4" ht="15.75">
      <c r="A8" s="1"/>
      <c r="B8" s="1"/>
      <c r="C8" s="3"/>
      <c r="D8" s="2"/>
    </row>
    <row r="9" spans="1:4" ht="48">
      <c r="A9" s="34" t="s">
        <v>2</v>
      </c>
      <c r="B9" s="35"/>
      <c r="C9" s="4" t="s">
        <v>3</v>
      </c>
      <c r="D9" s="5" t="s">
        <v>95</v>
      </c>
    </row>
    <row r="10" spans="1:7" ht="15.75">
      <c r="A10" s="12" t="s">
        <v>83</v>
      </c>
      <c r="B10" s="13" t="s">
        <v>4</v>
      </c>
      <c r="C10" s="10" t="s">
        <v>5</v>
      </c>
      <c r="D10" s="21">
        <f>D11+D45</f>
        <v>54424.1</v>
      </c>
      <c r="G10" s="28"/>
    </row>
    <row r="11" spans="1:4" ht="15.75">
      <c r="A11" s="14" t="s">
        <v>83</v>
      </c>
      <c r="B11" s="13" t="s">
        <v>6</v>
      </c>
      <c r="C11" s="6" t="s">
        <v>7</v>
      </c>
      <c r="D11" s="22">
        <f>D12+D26+D29+D31+D36</f>
        <v>47106.7</v>
      </c>
    </row>
    <row r="12" spans="1:4" ht="15.75">
      <c r="A12" s="14" t="s">
        <v>83</v>
      </c>
      <c r="B12" s="13" t="s">
        <v>8</v>
      </c>
      <c r="C12" s="6" t="s">
        <v>9</v>
      </c>
      <c r="D12" s="22">
        <f>D13+D21+D24</f>
        <v>30436.9</v>
      </c>
    </row>
    <row r="13" spans="1:4" ht="25.5">
      <c r="A13" s="14" t="s">
        <v>83</v>
      </c>
      <c r="B13" s="13" t="s">
        <v>10</v>
      </c>
      <c r="C13" s="18" t="s">
        <v>11</v>
      </c>
      <c r="D13" s="22">
        <f>D14+D17+D20</f>
        <v>21540.9</v>
      </c>
    </row>
    <row r="14" spans="1:4" ht="26.25">
      <c r="A14" s="11">
        <v>182</v>
      </c>
      <c r="B14" s="13" t="s">
        <v>12</v>
      </c>
      <c r="C14" s="19" t="s">
        <v>13</v>
      </c>
      <c r="D14" s="22">
        <f>D15+D16</f>
        <v>14689.800000000001</v>
      </c>
    </row>
    <row r="15" spans="1:4" ht="26.25">
      <c r="A15" s="11">
        <v>182</v>
      </c>
      <c r="B15" s="15" t="s">
        <v>14</v>
      </c>
      <c r="C15" s="8" t="s">
        <v>13</v>
      </c>
      <c r="D15" s="23">
        <f>14686.5-7.9</f>
        <v>14678.6</v>
      </c>
    </row>
    <row r="16" spans="1:4" ht="39">
      <c r="A16" s="11">
        <v>182</v>
      </c>
      <c r="B16" s="15" t="s">
        <v>15</v>
      </c>
      <c r="C16" s="8" t="s">
        <v>16</v>
      </c>
      <c r="D16" s="23">
        <f>3.3+7.9</f>
        <v>11.2</v>
      </c>
    </row>
    <row r="17" spans="1:4" ht="30.75" customHeight="1">
      <c r="A17" s="11">
        <v>182</v>
      </c>
      <c r="B17" s="13" t="s">
        <v>17</v>
      </c>
      <c r="C17" s="19" t="s">
        <v>18</v>
      </c>
      <c r="D17" s="22">
        <f>D18+D19</f>
        <v>3851.1</v>
      </c>
    </row>
    <row r="18" spans="1:4" ht="28.5" customHeight="1">
      <c r="A18" s="11">
        <v>182</v>
      </c>
      <c r="B18" s="15" t="s">
        <v>19</v>
      </c>
      <c r="C18" s="8" t="s">
        <v>18</v>
      </c>
      <c r="D18" s="23">
        <v>3839.5</v>
      </c>
    </row>
    <row r="19" spans="1:4" ht="39">
      <c r="A19" s="11">
        <v>182</v>
      </c>
      <c r="B19" s="15" t="s">
        <v>20</v>
      </c>
      <c r="C19" s="8" t="s">
        <v>21</v>
      </c>
      <c r="D19" s="23">
        <v>11.6</v>
      </c>
    </row>
    <row r="20" spans="1:4" ht="26.25">
      <c r="A20" s="11">
        <v>182</v>
      </c>
      <c r="B20" s="13" t="s">
        <v>22</v>
      </c>
      <c r="C20" s="19" t="s">
        <v>23</v>
      </c>
      <c r="D20" s="22">
        <v>3000</v>
      </c>
    </row>
    <row r="21" spans="1:4" ht="26.25">
      <c r="A21" s="14" t="s">
        <v>83</v>
      </c>
      <c r="B21" s="13" t="s">
        <v>24</v>
      </c>
      <c r="C21" s="6" t="s">
        <v>25</v>
      </c>
      <c r="D21" s="22">
        <f>D22+D23</f>
        <v>8885.5</v>
      </c>
    </row>
    <row r="22" spans="1:4" ht="15.75">
      <c r="A22" s="11">
        <v>182</v>
      </c>
      <c r="B22" s="15" t="s">
        <v>26</v>
      </c>
      <c r="C22" s="7" t="s">
        <v>25</v>
      </c>
      <c r="D22" s="23">
        <v>8879.5</v>
      </c>
    </row>
    <row r="23" spans="1:4" ht="26.25">
      <c r="A23" s="11">
        <v>182</v>
      </c>
      <c r="B23" s="15" t="s">
        <v>27</v>
      </c>
      <c r="C23" s="7" t="s">
        <v>28</v>
      </c>
      <c r="D23" s="23">
        <v>6</v>
      </c>
    </row>
    <row r="24" spans="1:4" ht="25.5">
      <c r="A24" s="14" t="s">
        <v>83</v>
      </c>
      <c r="B24" s="13" t="s">
        <v>88</v>
      </c>
      <c r="C24" s="18" t="s">
        <v>89</v>
      </c>
      <c r="D24" s="22">
        <f>D25</f>
        <v>10.5</v>
      </c>
    </row>
    <row r="25" spans="1:4" ht="38.25">
      <c r="A25" s="11">
        <v>182</v>
      </c>
      <c r="B25" s="15" t="s">
        <v>90</v>
      </c>
      <c r="C25" s="20" t="s">
        <v>91</v>
      </c>
      <c r="D25" s="23">
        <v>10.5</v>
      </c>
    </row>
    <row r="26" spans="1:4" ht="15.75">
      <c r="A26" s="14" t="s">
        <v>83</v>
      </c>
      <c r="B26" s="13" t="s">
        <v>29</v>
      </c>
      <c r="C26" s="6" t="s">
        <v>30</v>
      </c>
      <c r="D26" s="22">
        <f>D27</f>
        <v>15108.9</v>
      </c>
    </row>
    <row r="27" spans="1:4" ht="15.75">
      <c r="A27" s="14" t="s">
        <v>83</v>
      </c>
      <c r="B27" s="13" t="s">
        <v>31</v>
      </c>
      <c r="C27" s="6" t="s">
        <v>32</v>
      </c>
      <c r="D27" s="23">
        <f>D28</f>
        <v>15108.9</v>
      </c>
    </row>
    <row r="28" spans="1:4" ht="51.75">
      <c r="A28" s="11">
        <v>182</v>
      </c>
      <c r="B28" s="15" t="s">
        <v>33</v>
      </c>
      <c r="C28" s="7" t="s">
        <v>34</v>
      </c>
      <c r="D28" s="23">
        <v>15108.9</v>
      </c>
    </row>
    <row r="29" spans="1:4" ht="26.25">
      <c r="A29" s="14" t="s">
        <v>83</v>
      </c>
      <c r="B29" s="13" t="s">
        <v>35</v>
      </c>
      <c r="C29" s="6" t="s">
        <v>36</v>
      </c>
      <c r="D29" s="24">
        <f>D30</f>
        <v>3</v>
      </c>
    </row>
    <row r="30" spans="1:4" ht="15.75">
      <c r="A30" s="11">
        <v>182</v>
      </c>
      <c r="B30" s="15" t="s">
        <v>37</v>
      </c>
      <c r="C30" s="7" t="s">
        <v>38</v>
      </c>
      <c r="D30" s="25">
        <v>3</v>
      </c>
    </row>
    <row r="31" spans="1:4" ht="26.25">
      <c r="A31" s="14" t="s">
        <v>83</v>
      </c>
      <c r="B31" s="13" t="s">
        <v>39</v>
      </c>
      <c r="C31" s="6" t="s">
        <v>40</v>
      </c>
      <c r="D31" s="22">
        <f>D32</f>
        <v>179.2</v>
      </c>
    </row>
    <row r="32" spans="1:4" ht="15.75">
      <c r="A32" s="14" t="s">
        <v>83</v>
      </c>
      <c r="B32" s="15" t="s">
        <v>41</v>
      </c>
      <c r="C32" s="7" t="s">
        <v>42</v>
      </c>
      <c r="D32" s="23">
        <f>D33</f>
        <v>179.2</v>
      </c>
    </row>
    <row r="33" spans="1:4" ht="15.75">
      <c r="A33" s="14" t="s">
        <v>83</v>
      </c>
      <c r="B33" s="15" t="s">
        <v>43</v>
      </c>
      <c r="C33" s="7" t="s">
        <v>44</v>
      </c>
      <c r="D33" s="23">
        <f>D34</f>
        <v>179.2</v>
      </c>
    </row>
    <row r="34" spans="1:4" ht="39">
      <c r="A34" s="14" t="s">
        <v>83</v>
      </c>
      <c r="B34" s="15" t="s">
        <v>45</v>
      </c>
      <c r="C34" s="7" t="s">
        <v>46</v>
      </c>
      <c r="D34" s="23">
        <f>D35</f>
        <v>179.2</v>
      </c>
    </row>
    <row r="35" spans="1:4" ht="50.25" customHeight="1">
      <c r="A35" s="14" t="s">
        <v>84</v>
      </c>
      <c r="B35" s="16" t="s">
        <v>47</v>
      </c>
      <c r="C35" s="7" t="s">
        <v>48</v>
      </c>
      <c r="D35" s="23">
        <v>179.2</v>
      </c>
    </row>
    <row r="36" spans="1:4" ht="15.75">
      <c r="A36" s="14" t="s">
        <v>83</v>
      </c>
      <c r="B36" s="13" t="s">
        <v>49</v>
      </c>
      <c r="C36" s="6" t="s">
        <v>50</v>
      </c>
      <c r="D36" s="23">
        <f>D37+D38</f>
        <v>1378.7</v>
      </c>
    </row>
    <row r="37" spans="1:4" ht="51.75">
      <c r="A37" s="14" t="s">
        <v>85</v>
      </c>
      <c r="B37" s="13" t="s">
        <v>51</v>
      </c>
      <c r="C37" s="9" t="s">
        <v>52</v>
      </c>
      <c r="D37" s="23">
        <v>239.7</v>
      </c>
    </row>
    <row r="38" spans="1:4" ht="26.25">
      <c r="A38" s="14" t="s">
        <v>83</v>
      </c>
      <c r="B38" s="13" t="s">
        <v>53</v>
      </c>
      <c r="C38" s="6" t="s">
        <v>54</v>
      </c>
      <c r="D38" s="23">
        <f>D39</f>
        <v>1139</v>
      </c>
    </row>
    <row r="39" spans="1:4" ht="51.75">
      <c r="A39" s="14" t="s">
        <v>83</v>
      </c>
      <c r="B39" s="15" t="s">
        <v>55</v>
      </c>
      <c r="C39" s="9" t="s">
        <v>56</v>
      </c>
      <c r="D39" s="23">
        <f>D40+D44</f>
        <v>1139</v>
      </c>
    </row>
    <row r="40" spans="1:4" ht="51.75">
      <c r="A40" s="14" t="s">
        <v>83</v>
      </c>
      <c r="B40" s="15" t="s">
        <v>57</v>
      </c>
      <c r="C40" s="7" t="s">
        <v>58</v>
      </c>
      <c r="D40" s="23">
        <f>D41+D42+D43</f>
        <v>1102</v>
      </c>
    </row>
    <row r="41" spans="1:4" ht="51.75">
      <c r="A41" s="14" t="s">
        <v>93</v>
      </c>
      <c r="B41" s="15" t="s">
        <v>57</v>
      </c>
      <c r="C41" s="7" t="s">
        <v>58</v>
      </c>
      <c r="D41" s="23">
        <f>813.5+246</f>
        <v>1059.5</v>
      </c>
    </row>
    <row r="42" spans="1:4" ht="39.75" customHeight="1">
      <c r="A42" s="14" t="s">
        <v>92</v>
      </c>
      <c r="B42" s="15" t="s">
        <v>57</v>
      </c>
      <c r="C42" s="7" t="s">
        <v>58</v>
      </c>
      <c r="D42" s="23">
        <v>20</v>
      </c>
    </row>
    <row r="43" spans="1:4" ht="43.5" customHeight="1">
      <c r="A43" s="14" t="s">
        <v>86</v>
      </c>
      <c r="B43" s="15" t="s">
        <v>57</v>
      </c>
      <c r="C43" s="7" t="s">
        <v>58</v>
      </c>
      <c r="D43" s="23">
        <f>6.5+16</f>
        <v>22.5</v>
      </c>
    </row>
    <row r="44" spans="1:4" ht="51.75">
      <c r="A44" s="14" t="s">
        <v>86</v>
      </c>
      <c r="B44" s="15" t="s">
        <v>59</v>
      </c>
      <c r="C44" s="7" t="s">
        <v>60</v>
      </c>
      <c r="D44" s="23">
        <v>37</v>
      </c>
    </row>
    <row r="45" spans="1:4" ht="15.75">
      <c r="A45" s="14" t="s">
        <v>83</v>
      </c>
      <c r="B45" s="13" t="s">
        <v>61</v>
      </c>
      <c r="C45" s="6" t="s">
        <v>62</v>
      </c>
      <c r="D45" s="26">
        <f>D46</f>
        <v>7317.4</v>
      </c>
    </row>
    <row r="46" spans="1:4" ht="26.25">
      <c r="A46" s="14" t="s">
        <v>83</v>
      </c>
      <c r="B46" s="13" t="s">
        <v>63</v>
      </c>
      <c r="C46" s="7" t="s">
        <v>64</v>
      </c>
      <c r="D46" s="26">
        <f>D47</f>
        <v>7317.4</v>
      </c>
    </row>
    <row r="47" spans="1:4" ht="26.25">
      <c r="A47" s="14" t="s">
        <v>83</v>
      </c>
      <c r="B47" s="17" t="s">
        <v>65</v>
      </c>
      <c r="C47" s="6" t="s">
        <v>66</v>
      </c>
      <c r="D47" s="26">
        <f>D48+D52</f>
        <v>7317.4</v>
      </c>
    </row>
    <row r="48" spans="1:4" ht="26.25">
      <c r="A48" s="14" t="s">
        <v>83</v>
      </c>
      <c r="B48" s="15" t="s">
        <v>67</v>
      </c>
      <c r="C48" s="7" t="s">
        <v>68</v>
      </c>
      <c r="D48" s="26">
        <f>D49</f>
        <v>1534.3999999999999</v>
      </c>
    </row>
    <row r="49" spans="1:4" ht="51.75">
      <c r="A49" s="14" t="s">
        <v>87</v>
      </c>
      <c r="B49" s="15" t="s">
        <v>69</v>
      </c>
      <c r="C49" s="7" t="s">
        <v>70</v>
      </c>
      <c r="D49" s="26">
        <f>D50+D51</f>
        <v>1534.3999999999999</v>
      </c>
    </row>
    <row r="50" spans="1:4" ht="51.75">
      <c r="A50" s="14" t="s">
        <v>87</v>
      </c>
      <c r="B50" s="15" t="s">
        <v>71</v>
      </c>
      <c r="C50" s="7" t="s">
        <v>72</v>
      </c>
      <c r="D50" s="27">
        <v>1529.1</v>
      </c>
    </row>
    <row r="51" spans="1:4" ht="77.25">
      <c r="A51" s="14" t="s">
        <v>87</v>
      </c>
      <c r="B51" s="15" t="s">
        <v>73</v>
      </c>
      <c r="C51" s="7" t="s">
        <v>74</v>
      </c>
      <c r="D51" s="27">
        <v>5.3</v>
      </c>
    </row>
    <row r="52" spans="1:4" ht="39">
      <c r="A52" s="14" t="s">
        <v>83</v>
      </c>
      <c r="B52" s="15" t="s">
        <v>75</v>
      </c>
      <c r="C52" s="7" t="s">
        <v>76</v>
      </c>
      <c r="D52" s="27">
        <f>D53</f>
        <v>5783</v>
      </c>
    </row>
    <row r="53" spans="1:4" ht="51.75">
      <c r="A53" s="14" t="s">
        <v>87</v>
      </c>
      <c r="B53" s="15" t="s">
        <v>77</v>
      </c>
      <c r="C53" s="7" t="s">
        <v>78</v>
      </c>
      <c r="D53" s="27">
        <f>D54+D55</f>
        <v>5783</v>
      </c>
    </row>
    <row r="54" spans="1:4" ht="39">
      <c r="A54" s="14" t="s">
        <v>87</v>
      </c>
      <c r="B54" s="15" t="s">
        <v>79</v>
      </c>
      <c r="C54" s="9" t="s">
        <v>80</v>
      </c>
      <c r="D54" s="27">
        <v>3548.8</v>
      </c>
    </row>
    <row r="55" spans="1:4" ht="39">
      <c r="A55" s="14" t="s">
        <v>87</v>
      </c>
      <c r="B55" s="15" t="s">
        <v>81</v>
      </c>
      <c r="C55" s="9" t="s">
        <v>82</v>
      </c>
      <c r="D55" s="27">
        <v>2234.2</v>
      </c>
    </row>
  </sheetData>
  <sheetProtection/>
  <mergeCells count="8">
    <mergeCell ref="A7:D7"/>
    <mergeCell ref="A9:B9"/>
    <mergeCell ref="C1:D1"/>
    <mergeCell ref="C2:D2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Павловна</dc:creator>
  <cp:keywords/>
  <dc:description/>
  <cp:lastModifiedBy>Консультант</cp:lastModifiedBy>
  <cp:lastPrinted>2014-08-28T07:13:49Z</cp:lastPrinted>
  <dcterms:created xsi:type="dcterms:W3CDTF">2014-05-30T08:06:13Z</dcterms:created>
  <dcterms:modified xsi:type="dcterms:W3CDTF">2014-08-28T07:30:34Z</dcterms:modified>
  <cp:category/>
  <cp:version/>
  <cp:contentType/>
  <cp:contentStatus/>
</cp:coreProperties>
</file>