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8" windowWidth="11340" windowHeight="8940" activeTab="0"/>
  </bookViews>
  <sheets>
    <sheet name="доходы местного бюджета" sheetId="1" r:id="rId1"/>
  </sheets>
  <definedNames/>
  <calcPr fullCalcOnLoad="1"/>
</workbook>
</file>

<file path=xl/sharedStrings.xml><?xml version="1.0" encoding="utf-8"?>
<sst xmlns="http://schemas.openxmlformats.org/spreadsheetml/2006/main" count="96" uniqueCount="93">
  <si>
    <t>Код бюджетной классификации</t>
  </si>
  <si>
    <t>Налог на имущество физических лиц</t>
  </si>
  <si>
    <t>182 1 06 01010 03 0000 110</t>
  </si>
  <si>
    <t>Источники доходов</t>
  </si>
  <si>
    <t>ДОХОДЫ</t>
  </si>
  <si>
    <t>000 1 00 00000 00 0000 000</t>
  </si>
  <si>
    <t>000 1 05 00000 00 0000 000</t>
  </si>
  <si>
    <t>000 1 16 90030 03 0000 140</t>
  </si>
  <si>
    <t>Налог, взимаемый в связи с применением упрощенной системы налогообложения</t>
  </si>
  <si>
    <t>000 1 06 00000 00 0000 000</t>
  </si>
  <si>
    <t>000 1 16 00000 00 0000 000</t>
  </si>
  <si>
    <t>000 1 16 06000 01 0000 140</t>
  </si>
  <si>
    <t>000 2 02 00000 00 0000 000</t>
  </si>
  <si>
    <t>000 2 00 00000 00 0000 000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</si>
  <si>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</si>
  <si>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</si>
  <si>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</si>
  <si>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000 1 13 00000 00 0000 000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</si>
  <si>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</si>
  <si>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000 1 16 90000 00 0000 140</t>
  </si>
  <si>
    <t>Прочие поступления от денежных взысканий (штрафов) и иных сумм в возмещение ущерба</t>
  </si>
  <si>
    <t>000 2 02 03027 00 0000 151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</si>
  <si>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</si>
  <si>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</si>
  <si>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</t>
  </si>
  <si>
    <t>НАЛОГОВЫЕ И НЕНАЛОГОВЫЕ ДОХОДЫ</t>
  </si>
  <si>
    <t>НАЛОГИ  НА СОВОКУПНЫЙ ДОХОД</t>
  </si>
  <si>
    <t xml:space="preserve">Минимальный налог, зачисляемый в бюджеты субъектов Российской Федерации </t>
  </si>
  <si>
    <t>182 1 05 01011 01 0000 110</t>
  </si>
  <si>
    <t>182 1 05  01021 01 0000 110</t>
  </si>
  <si>
    <t>182 1 05 01050 01 0000 110</t>
  </si>
  <si>
    <t xml:space="preserve">Единый налог на вмененный доход для отдельных видов деятельности </t>
  </si>
  <si>
    <t>182 1 05 02010 02 0000 110</t>
  </si>
  <si>
    <t>НАЛОГИ  НА  ИМУЩЕСТВО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</si>
  <si>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</si>
  <si>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Средства, составляющие восстановительную стоимость зеленых насаждений внутриквартального 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</si>
  <si>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</si>
  <si>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</si>
  <si>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Штрафы за административные правонарушения в области благоустройства, предусмотренные главой 4 Закона Санкт -Петербурга "Об административных правонарушениях  в Санкт-Петербурге"</t>
  </si>
  <si>
    <t>Штрафы за административные правонарушения в области предпринимательской деятельности, предусмотренные статьей 44 Закона Санкт -Петербурга "Об административных правонарушениях  в Санкт-Петербурге"</t>
  </si>
  <si>
    <t>БЕЗВОЗМЕЗДНЫЕ ПОСТУПЛЕНИЯ</t>
  </si>
  <si>
    <t>БЕЗВОЗМЕЗДНЫЕ ПОСТУПЛЕНИЯ ОТ ДРУГИХ БЮДЖЕТОВ БЮДЖЕТНОЙ СИСТЕМЫ РОСИЙСКОЙ ФЕДЕРАЦИИ</t>
  </si>
  <si>
    <t>Субвенции бюджетам внутригородских муниципальных образований городов федерального значения  Москвы и Санкт-Петербурга на выполнение 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</si>
  <si>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</si>
  <si>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городов федерального значения  Москвы и Санкт-Петербурга на содержание ребенка в семье опекуна и приемной семье, а также  вознаграждение, причитающееся приемному родителю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</si>
  <si>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</si>
  <si>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000 1 16 90030 03 0100 140</t>
  </si>
  <si>
    <t>847 1 16 90030 03 0200 140</t>
  </si>
  <si>
    <t>000 2 02 03000 00 0000 151</t>
  </si>
  <si>
    <t>000 2 02 03024 00 0000 151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</si>
  <si>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</si>
  <si>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ДОХОДЫ ОТ ОКАЗАНИЯ ПЛАТНЫХ УСЛУГ ( РАБОТ) И КОМПЕНСАЦИИ ЗАТРАТ ГОСУДАРСТВА</t>
  </si>
  <si>
    <t>000 1 13 02000 00 0000 130</t>
  </si>
  <si>
    <t>Прочие доходы от  компенсации затрат государства</t>
  </si>
  <si>
    <t>Доходы от  компенсации затрат государства</t>
  </si>
  <si>
    <t>000 1 13 02990 00 0000 130</t>
  </si>
  <si>
    <t>000 1 13 02993 03 0000 130</t>
  </si>
  <si>
    <t>Прочие 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</si>
  <si>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>867 1 13 02993 03 0100 130</t>
  </si>
  <si>
    <t>000 1 05 01010 01 0000 110</t>
  </si>
  <si>
    <t>000 1 05  01020 01 0000 110</t>
  </si>
  <si>
    <t>000 1 05 02000 02 0000 110</t>
  </si>
  <si>
    <t>000 1 06 01000 00 0000 110</t>
  </si>
  <si>
    <t>000 1 05 01000 00 0000 110</t>
  </si>
  <si>
    <t>908 2 02 03024 03 0000 151</t>
  </si>
  <si>
    <t>908 2 02 03024 03 0100 151</t>
  </si>
  <si>
    <t>908 2 02 03024 03 0200 151</t>
  </si>
  <si>
    <t xml:space="preserve">908 2 02 03027 03 0000 151 </t>
  </si>
  <si>
    <t xml:space="preserve"> 908 2 02 03027 03 0100 151 </t>
  </si>
  <si>
    <t xml:space="preserve"> 908 2 02 03027 03 0200 151 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</si>
  <si>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</si>
  <si>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</si>
  <si>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</si>
  <si>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182 1 05 01022 01 0000 110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</si>
  <si>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</si>
  <si>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</si>
  <si>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</si>
  <si>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</si>
  <si>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Налог имущества, переходящего в порядке наследования и дарения</t>
  </si>
  <si>
    <t>000 1 09 00000 00 0000 00</t>
  </si>
  <si>
    <t>182 1 09 04040 01 0000 110</t>
  </si>
  <si>
    <t>182 1 09 04000 00 0000 110</t>
  </si>
  <si>
    <t>Приложение № 1</t>
  </si>
  <si>
    <t>к постановлению</t>
  </si>
  <si>
    <t>Отчет</t>
  </si>
  <si>
    <t>% исполнения бюджета</t>
  </si>
  <si>
    <t>об исполнении доходной части  бюджета внутригородского муниципального образования Санкт-Петербурга муниципальный округ  Васильевский</t>
  </si>
  <si>
    <t>от 10.04.2014 г. № 15</t>
  </si>
  <si>
    <t>за  1 квартал 2014 года</t>
  </si>
  <si>
    <t>Утверждено на 2014 год тыс. руб.</t>
  </si>
  <si>
    <t>Исполнено      за 1квартал 2014 года тыс. руб.</t>
  </si>
  <si>
    <t>неисполненные назначения    тыс. руб.</t>
  </si>
  <si>
    <t>Местной администрации МО Васильевский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</si>
</sst>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  <numFmt numFmtId="166" formatCode="#,##0.0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_р_._-;\-* #,##0_р_._-;_-* &quot;-&quot;??_р_._-;_-@_-"/>
    <numFmt numFmtId="172" formatCode="0.00;[Red]0.00"/>
    <numFmt numFmtId="173" formatCode="0.0"/>
    <numFmt numFmtId="174" formatCode="#,##0.0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2" fontId="8" fillId="0" borderId="0" xfId="0" applyNumberFormat="1" applyFont="1" applyAlignment="1">
      <alignment horizontal="center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wrapText="1"/>
    </xf>
    <xf numFmtId="173" fontId="9" fillId="0" borderId="10" xfId="0" applyNumberFormat="1" applyFont="1" applyFill="1" applyBorder="1" applyAlignment="1">
      <alignment horizontal="center"/>
    </xf>
    <xf numFmtId="173" fontId="12" fillId="0" borderId="10" xfId="0" applyNumberFormat="1" applyFont="1" applyFill="1" applyBorder="1" applyAlignment="1">
      <alignment horizontal="center"/>
    </xf>
    <xf numFmtId="173" fontId="12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73" fontId="12" fillId="32" borderId="10" xfId="0" applyNumberFormat="1" applyFont="1" applyFill="1" applyBorder="1" applyAlignment="1">
      <alignment horizontal="center"/>
    </xf>
    <xf numFmtId="173" fontId="9" fillId="32" borderId="10" xfId="0" applyNumberFormat="1" applyFont="1" applyFill="1" applyBorder="1" applyAlignment="1">
      <alignment horizontal="center"/>
    </xf>
    <xf numFmtId="173" fontId="16" fillId="0" borderId="0" xfId="0" applyNumberFormat="1" applyFont="1" applyAlignment="1">
      <alignment/>
    </xf>
    <xf numFmtId="49" fontId="17" fillId="0" borderId="0" xfId="0" applyNumberFormat="1" applyFont="1" applyAlignment="1">
      <alignment/>
    </xf>
    <xf numFmtId="49" fontId="17" fillId="0" borderId="0" xfId="0" applyNumberFormat="1" applyFont="1" applyAlignment="1">
      <alignment horizontal="justify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wrapText="1"/>
    </xf>
    <xf numFmtId="173" fontId="9" fillId="0" borderId="10" xfId="0" applyNumberFormat="1" applyFont="1" applyFill="1" applyBorder="1" applyAlignment="1">
      <alignment horizontal="right"/>
    </xf>
    <xf numFmtId="173" fontId="9" fillId="32" borderId="10" xfId="0" applyNumberFormat="1" applyFont="1" applyFill="1" applyBorder="1" applyAlignment="1">
      <alignment horizontal="right"/>
    </xf>
    <xf numFmtId="173" fontId="12" fillId="32" borderId="10" xfId="0" applyNumberFormat="1" applyFont="1" applyFill="1" applyBorder="1" applyAlignment="1">
      <alignment horizontal="right"/>
    </xf>
    <xf numFmtId="173" fontId="12" fillId="0" borderId="10" xfId="0" applyNumberFormat="1" applyFont="1" applyFill="1" applyBorder="1" applyAlignment="1">
      <alignment horizontal="right"/>
    </xf>
    <xf numFmtId="174" fontId="9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 horizontal="center"/>
    </xf>
    <xf numFmtId="173" fontId="9" fillId="0" borderId="10" xfId="0" applyNumberFormat="1" applyFont="1" applyFill="1" applyBorder="1" applyAlignment="1">
      <alignment horizontal="right" wrapText="1"/>
    </xf>
    <xf numFmtId="174" fontId="12" fillId="0" borderId="10" xfId="0" applyNumberFormat="1" applyFont="1" applyBorder="1" applyAlignment="1">
      <alignment/>
    </xf>
    <xf numFmtId="174" fontId="12" fillId="0" borderId="10" xfId="0" applyNumberFormat="1" applyFont="1" applyBorder="1" applyAlignment="1">
      <alignment horizontal="right"/>
    </xf>
    <xf numFmtId="173" fontId="12" fillId="0" borderId="10" xfId="0" applyNumberFormat="1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0" fillId="0" borderId="0" xfId="0" applyAlignment="1">
      <alignment/>
    </xf>
    <xf numFmtId="49" fontId="12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0</xdr:row>
      <xdr:rowOff>190500</xdr:rowOff>
    </xdr:from>
    <xdr:to>
      <xdr:col>1</xdr:col>
      <xdr:colOff>2228850</xdr:colOff>
      <xdr:row>0</xdr:row>
      <xdr:rowOff>190500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562475" y="190500"/>
          <a:ext cx="1666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2007
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ГОД</a:t>
          </a:r>
        </a:p>
      </xdr:txBody>
    </xdr:sp>
    <xdr:clientData/>
  </xdr:twoCellAnchor>
  <xdr:twoCellAnchor>
    <xdr:from>
      <xdr:col>1</xdr:col>
      <xdr:colOff>561975</xdr:colOff>
      <xdr:row>0</xdr:row>
      <xdr:rowOff>190500</xdr:rowOff>
    </xdr:from>
    <xdr:to>
      <xdr:col>1</xdr:col>
      <xdr:colOff>2228850</xdr:colOff>
      <xdr:row>0</xdr:row>
      <xdr:rowOff>190500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4562475" y="190500"/>
          <a:ext cx="1666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2007
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ГОД</a:t>
          </a:r>
        </a:p>
      </xdr:txBody>
    </xdr:sp>
    <xdr:clientData/>
  </xdr:twoCellAnchor>
  <xdr:twoCellAnchor>
    <xdr:from>
      <xdr:col>1</xdr:col>
      <xdr:colOff>561975</xdr:colOff>
      <xdr:row>0</xdr:row>
      <xdr:rowOff>190500</xdr:rowOff>
    </xdr:from>
    <xdr:to>
      <xdr:col>1</xdr:col>
      <xdr:colOff>2228850</xdr:colOff>
      <xdr:row>0</xdr:row>
      <xdr:rowOff>190500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4562475" y="190500"/>
          <a:ext cx="1666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2007
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ГОД</a:t>
          </a:r>
        </a:p>
      </xdr:txBody>
    </xdr:sp>
    <xdr:clientData/>
  </xdr:twoCellAnchor>
  <xdr:twoCellAnchor>
    <xdr:from>
      <xdr:col>1</xdr:col>
      <xdr:colOff>561975</xdr:colOff>
      <xdr:row>0</xdr:row>
      <xdr:rowOff>190500</xdr:rowOff>
    </xdr:from>
    <xdr:to>
      <xdr:col>1</xdr:col>
      <xdr:colOff>2228850</xdr:colOff>
      <xdr:row>0</xdr:row>
      <xdr:rowOff>190500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4562475" y="190500"/>
          <a:ext cx="1666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2007
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ГОД</a:t>
          </a:r>
        </a:p>
      </xdr:txBody>
    </xdr:sp>
    <xdr:clientData/>
  </xdr:twoCellAnchor>
  <xdr:oneCellAnchor>
    <xdr:from>
      <xdr:col>2</xdr:col>
      <xdr:colOff>0</xdr:colOff>
      <xdr:row>9</xdr:row>
      <xdr:rowOff>0</xdr:rowOff>
    </xdr:from>
    <xdr:ext cx="85725" cy="171450"/>
    <xdr:sp fLocksText="0">
      <xdr:nvSpPr>
        <xdr:cNvPr id="5" name="Text Box 2"/>
        <xdr:cNvSpPr txBox="1">
          <a:spLocks noChangeArrowheads="1"/>
        </xdr:cNvSpPr>
      </xdr:nvSpPr>
      <xdr:spPr>
        <a:xfrm>
          <a:off x="6229350" y="19716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171450"/>
    <xdr:sp fLocksText="0">
      <xdr:nvSpPr>
        <xdr:cNvPr id="6" name="Text Box 3"/>
        <xdr:cNvSpPr txBox="1">
          <a:spLocks noChangeArrowheads="1"/>
        </xdr:cNvSpPr>
      </xdr:nvSpPr>
      <xdr:spPr>
        <a:xfrm>
          <a:off x="6229350" y="19716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171450"/>
    <xdr:sp fLocksText="0">
      <xdr:nvSpPr>
        <xdr:cNvPr id="7" name="Text Box 4"/>
        <xdr:cNvSpPr txBox="1">
          <a:spLocks noChangeArrowheads="1"/>
        </xdr:cNvSpPr>
      </xdr:nvSpPr>
      <xdr:spPr>
        <a:xfrm>
          <a:off x="6229350" y="19716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171450"/>
    <xdr:sp fLocksText="0">
      <xdr:nvSpPr>
        <xdr:cNvPr id="8" name="Text Box 5"/>
        <xdr:cNvSpPr txBox="1">
          <a:spLocks noChangeArrowheads="1"/>
        </xdr:cNvSpPr>
      </xdr:nvSpPr>
      <xdr:spPr>
        <a:xfrm>
          <a:off x="6229350" y="19716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171450"/>
    <xdr:sp fLocksText="0">
      <xdr:nvSpPr>
        <xdr:cNvPr id="9" name="Text Box 2"/>
        <xdr:cNvSpPr txBox="1">
          <a:spLocks noChangeArrowheads="1"/>
        </xdr:cNvSpPr>
      </xdr:nvSpPr>
      <xdr:spPr>
        <a:xfrm>
          <a:off x="6229350" y="19716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171450"/>
    <xdr:sp fLocksText="0">
      <xdr:nvSpPr>
        <xdr:cNvPr id="10" name="Text Box 3"/>
        <xdr:cNvSpPr txBox="1">
          <a:spLocks noChangeArrowheads="1"/>
        </xdr:cNvSpPr>
      </xdr:nvSpPr>
      <xdr:spPr>
        <a:xfrm>
          <a:off x="6229350" y="19716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171450"/>
    <xdr:sp fLocksText="0">
      <xdr:nvSpPr>
        <xdr:cNvPr id="11" name="Text Box 4"/>
        <xdr:cNvSpPr txBox="1">
          <a:spLocks noChangeArrowheads="1"/>
        </xdr:cNvSpPr>
      </xdr:nvSpPr>
      <xdr:spPr>
        <a:xfrm>
          <a:off x="6229350" y="19716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171450"/>
    <xdr:sp fLocksText="0">
      <xdr:nvSpPr>
        <xdr:cNvPr id="12" name="Text Box 5"/>
        <xdr:cNvSpPr txBox="1">
          <a:spLocks noChangeArrowheads="1"/>
        </xdr:cNvSpPr>
      </xdr:nvSpPr>
      <xdr:spPr>
        <a:xfrm>
          <a:off x="6229350" y="19716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171450"/>
    <xdr:sp fLocksText="0">
      <xdr:nvSpPr>
        <xdr:cNvPr id="13" name="Text Box 2"/>
        <xdr:cNvSpPr txBox="1">
          <a:spLocks noChangeArrowheads="1"/>
        </xdr:cNvSpPr>
      </xdr:nvSpPr>
      <xdr:spPr>
        <a:xfrm>
          <a:off x="6229350" y="19716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171450"/>
    <xdr:sp fLocksText="0">
      <xdr:nvSpPr>
        <xdr:cNvPr id="14" name="Text Box 3"/>
        <xdr:cNvSpPr txBox="1">
          <a:spLocks noChangeArrowheads="1"/>
        </xdr:cNvSpPr>
      </xdr:nvSpPr>
      <xdr:spPr>
        <a:xfrm>
          <a:off x="6229350" y="19716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171450"/>
    <xdr:sp fLocksText="0">
      <xdr:nvSpPr>
        <xdr:cNvPr id="15" name="Text Box 4"/>
        <xdr:cNvSpPr txBox="1">
          <a:spLocks noChangeArrowheads="1"/>
        </xdr:cNvSpPr>
      </xdr:nvSpPr>
      <xdr:spPr>
        <a:xfrm>
          <a:off x="6229350" y="19716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171450"/>
    <xdr:sp fLocksText="0">
      <xdr:nvSpPr>
        <xdr:cNvPr id="16" name="Text Box 5"/>
        <xdr:cNvSpPr txBox="1">
          <a:spLocks noChangeArrowheads="1"/>
        </xdr:cNvSpPr>
      </xdr:nvSpPr>
      <xdr:spPr>
        <a:xfrm>
          <a:off x="6229350" y="19716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171450"/>
    <xdr:sp fLocksText="0">
      <xdr:nvSpPr>
        <xdr:cNvPr id="17" name="Text Box 2"/>
        <xdr:cNvSpPr txBox="1">
          <a:spLocks noChangeArrowheads="1"/>
        </xdr:cNvSpPr>
      </xdr:nvSpPr>
      <xdr:spPr>
        <a:xfrm>
          <a:off x="6229350" y="19716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171450"/>
    <xdr:sp fLocksText="0">
      <xdr:nvSpPr>
        <xdr:cNvPr id="18" name="Text Box 3"/>
        <xdr:cNvSpPr txBox="1">
          <a:spLocks noChangeArrowheads="1"/>
        </xdr:cNvSpPr>
      </xdr:nvSpPr>
      <xdr:spPr>
        <a:xfrm>
          <a:off x="6229350" y="19716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171450"/>
    <xdr:sp fLocksText="0">
      <xdr:nvSpPr>
        <xdr:cNvPr id="19" name="Text Box 4"/>
        <xdr:cNvSpPr txBox="1">
          <a:spLocks noChangeArrowheads="1"/>
        </xdr:cNvSpPr>
      </xdr:nvSpPr>
      <xdr:spPr>
        <a:xfrm>
          <a:off x="6229350" y="19716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171450"/>
    <xdr:sp fLocksText="0">
      <xdr:nvSpPr>
        <xdr:cNvPr id="20" name="Text Box 5"/>
        <xdr:cNvSpPr txBox="1">
          <a:spLocks noChangeArrowheads="1"/>
        </xdr:cNvSpPr>
      </xdr:nvSpPr>
      <xdr:spPr>
        <a:xfrm>
          <a:off x="6229350" y="19716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85725" cy="171450"/>
    <xdr:sp fLocksText="0">
      <xdr:nvSpPr>
        <xdr:cNvPr id="21" name="Text Box 59"/>
        <xdr:cNvSpPr txBox="1">
          <a:spLocks noChangeArrowheads="1"/>
        </xdr:cNvSpPr>
      </xdr:nvSpPr>
      <xdr:spPr>
        <a:xfrm>
          <a:off x="7105650" y="19716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85725" cy="171450"/>
    <xdr:sp fLocksText="0">
      <xdr:nvSpPr>
        <xdr:cNvPr id="22" name="Text Box 60"/>
        <xdr:cNvSpPr txBox="1">
          <a:spLocks noChangeArrowheads="1"/>
        </xdr:cNvSpPr>
      </xdr:nvSpPr>
      <xdr:spPr>
        <a:xfrm>
          <a:off x="7105650" y="19716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85725" cy="171450"/>
    <xdr:sp fLocksText="0">
      <xdr:nvSpPr>
        <xdr:cNvPr id="23" name="Text Box 61"/>
        <xdr:cNvSpPr txBox="1">
          <a:spLocks noChangeArrowheads="1"/>
        </xdr:cNvSpPr>
      </xdr:nvSpPr>
      <xdr:spPr>
        <a:xfrm>
          <a:off x="7105650" y="19716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85725" cy="171450"/>
    <xdr:sp fLocksText="0">
      <xdr:nvSpPr>
        <xdr:cNvPr id="24" name="Text Box 62"/>
        <xdr:cNvSpPr txBox="1">
          <a:spLocks noChangeArrowheads="1"/>
        </xdr:cNvSpPr>
      </xdr:nvSpPr>
      <xdr:spPr>
        <a:xfrm>
          <a:off x="7105650" y="19716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171450"/>
    <xdr:sp fLocksText="0">
      <xdr:nvSpPr>
        <xdr:cNvPr id="25" name="Text Box 2"/>
        <xdr:cNvSpPr txBox="1">
          <a:spLocks noChangeArrowheads="1"/>
        </xdr:cNvSpPr>
      </xdr:nvSpPr>
      <xdr:spPr>
        <a:xfrm>
          <a:off x="6229350" y="19716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171450"/>
    <xdr:sp fLocksText="0">
      <xdr:nvSpPr>
        <xdr:cNvPr id="26" name="Text Box 3"/>
        <xdr:cNvSpPr txBox="1">
          <a:spLocks noChangeArrowheads="1"/>
        </xdr:cNvSpPr>
      </xdr:nvSpPr>
      <xdr:spPr>
        <a:xfrm>
          <a:off x="6229350" y="19716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171450"/>
    <xdr:sp fLocksText="0">
      <xdr:nvSpPr>
        <xdr:cNvPr id="27" name="Text Box 4"/>
        <xdr:cNvSpPr txBox="1">
          <a:spLocks noChangeArrowheads="1"/>
        </xdr:cNvSpPr>
      </xdr:nvSpPr>
      <xdr:spPr>
        <a:xfrm>
          <a:off x="6229350" y="19716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171450"/>
    <xdr:sp fLocksText="0">
      <xdr:nvSpPr>
        <xdr:cNvPr id="28" name="Text Box 5"/>
        <xdr:cNvSpPr txBox="1">
          <a:spLocks noChangeArrowheads="1"/>
        </xdr:cNvSpPr>
      </xdr:nvSpPr>
      <xdr:spPr>
        <a:xfrm>
          <a:off x="6229350" y="19716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171450"/>
    <xdr:sp fLocksText="0">
      <xdr:nvSpPr>
        <xdr:cNvPr id="29" name="Text Box 2"/>
        <xdr:cNvSpPr txBox="1">
          <a:spLocks noChangeArrowheads="1"/>
        </xdr:cNvSpPr>
      </xdr:nvSpPr>
      <xdr:spPr>
        <a:xfrm>
          <a:off x="6229350" y="19716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171450"/>
    <xdr:sp fLocksText="0">
      <xdr:nvSpPr>
        <xdr:cNvPr id="30" name="Text Box 3"/>
        <xdr:cNvSpPr txBox="1">
          <a:spLocks noChangeArrowheads="1"/>
        </xdr:cNvSpPr>
      </xdr:nvSpPr>
      <xdr:spPr>
        <a:xfrm>
          <a:off x="6229350" y="19716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171450"/>
    <xdr:sp fLocksText="0">
      <xdr:nvSpPr>
        <xdr:cNvPr id="31" name="Text Box 4"/>
        <xdr:cNvSpPr txBox="1">
          <a:spLocks noChangeArrowheads="1"/>
        </xdr:cNvSpPr>
      </xdr:nvSpPr>
      <xdr:spPr>
        <a:xfrm>
          <a:off x="6229350" y="19716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171450"/>
    <xdr:sp fLocksText="0">
      <xdr:nvSpPr>
        <xdr:cNvPr id="32" name="Text Box 5"/>
        <xdr:cNvSpPr txBox="1">
          <a:spLocks noChangeArrowheads="1"/>
        </xdr:cNvSpPr>
      </xdr:nvSpPr>
      <xdr:spPr>
        <a:xfrm>
          <a:off x="6229350" y="19716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171450"/>
    <xdr:sp fLocksText="0">
      <xdr:nvSpPr>
        <xdr:cNvPr id="33" name="Text Box 51"/>
        <xdr:cNvSpPr txBox="1">
          <a:spLocks noChangeArrowheads="1"/>
        </xdr:cNvSpPr>
      </xdr:nvSpPr>
      <xdr:spPr>
        <a:xfrm>
          <a:off x="6229350" y="19716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171450"/>
    <xdr:sp fLocksText="0">
      <xdr:nvSpPr>
        <xdr:cNvPr id="34" name="Text Box 52"/>
        <xdr:cNvSpPr txBox="1">
          <a:spLocks noChangeArrowheads="1"/>
        </xdr:cNvSpPr>
      </xdr:nvSpPr>
      <xdr:spPr>
        <a:xfrm>
          <a:off x="6229350" y="19716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171450"/>
    <xdr:sp fLocksText="0">
      <xdr:nvSpPr>
        <xdr:cNvPr id="35" name="Text Box 53"/>
        <xdr:cNvSpPr txBox="1">
          <a:spLocks noChangeArrowheads="1"/>
        </xdr:cNvSpPr>
      </xdr:nvSpPr>
      <xdr:spPr>
        <a:xfrm>
          <a:off x="6229350" y="19716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171450"/>
    <xdr:sp fLocksText="0">
      <xdr:nvSpPr>
        <xdr:cNvPr id="36" name="Text Box 54"/>
        <xdr:cNvSpPr txBox="1">
          <a:spLocks noChangeArrowheads="1"/>
        </xdr:cNvSpPr>
      </xdr:nvSpPr>
      <xdr:spPr>
        <a:xfrm>
          <a:off x="6229350" y="19716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85725" cy="171450"/>
    <xdr:sp fLocksText="0">
      <xdr:nvSpPr>
        <xdr:cNvPr id="37" name="Text Box 2"/>
        <xdr:cNvSpPr txBox="1">
          <a:spLocks noChangeArrowheads="1"/>
        </xdr:cNvSpPr>
      </xdr:nvSpPr>
      <xdr:spPr>
        <a:xfrm>
          <a:off x="7105650" y="19716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85725" cy="171450"/>
    <xdr:sp fLocksText="0">
      <xdr:nvSpPr>
        <xdr:cNvPr id="38" name="Text Box 3"/>
        <xdr:cNvSpPr txBox="1">
          <a:spLocks noChangeArrowheads="1"/>
        </xdr:cNvSpPr>
      </xdr:nvSpPr>
      <xdr:spPr>
        <a:xfrm>
          <a:off x="7105650" y="19716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85725" cy="171450"/>
    <xdr:sp fLocksText="0">
      <xdr:nvSpPr>
        <xdr:cNvPr id="39" name="Text Box 4"/>
        <xdr:cNvSpPr txBox="1">
          <a:spLocks noChangeArrowheads="1"/>
        </xdr:cNvSpPr>
      </xdr:nvSpPr>
      <xdr:spPr>
        <a:xfrm>
          <a:off x="7105650" y="19716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85725" cy="171450"/>
    <xdr:sp fLocksText="0">
      <xdr:nvSpPr>
        <xdr:cNvPr id="40" name="Text Box 5"/>
        <xdr:cNvSpPr txBox="1">
          <a:spLocks noChangeArrowheads="1"/>
        </xdr:cNvSpPr>
      </xdr:nvSpPr>
      <xdr:spPr>
        <a:xfrm>
          <a:off x="7105650" y="19716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85725" cy="171450"/>
    <xdr:sp fLocksText="0">
      <xdr:nvSpPr>
        <xdr:cNvPr id="41" name="Text Box 2"/>
        <xdr:cNvSpPr txBox="1">
          <a:spLocks noChangeArrowheads="1"/>
        </xdr:cNvSpPr>
      </xdr:nvSpPr>
      <xdr:spPr>
        <a:xfrm>
          <a:off x="7105650" y="19716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85725" cy="171450"/>
    <xdr:sp fLocksText="0">
      <xdr:nvSpPr>
        <xdr:cNvPr id="42" name="Text Box 3"/>
        <xdr:cNvSpPr txBox="1">
          <a:spLocks noChangeArrowheads="1"/>
        </xdr:cNvSpPr>
      </xdr:nvSpPr>
      <xdr:spPr>
        <a:xfrm>
          <a:off x="7105650" y="19716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85725" cy="171450"/>
    <xdr:sp fLocksText="0">
      <xdr:nvSpPr>
        <xdr:cNvPr id="43" name="Text Box 4"/>
        <xdr:cNvSpPr txBox="1">
          <a:spLocks noChangeArrowheads="1"/>
        </xdr:cNvSpPr>
      </xdr:nvSpPr>
      <xdr:spPr>
        <a:xfrm>
          <a:off x="7105650" y="19716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85725" cy="171450"/>
    <xdr:sp fLocksText="0">
      <xdr:nvSpPr>
        <xdr:cNvPr id="44" name="Text Box 5"/>
        <xdr:cNvSpPr txBox="1">
          <a:spLocks noChangeArrowheads="1"/>
        </xdr:cNvSpPr>
      </xdr:nvSpPr>
      <xdr:spPr>
        <a:xfrm>
          <a:off x="7105650" y="19716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85725" cy="171450"/>
    <xdr:sp fLocksText="0">
      <xdr:nvSpPr>
        <xdr:cNvPr id="45" name="Text Box 51"/>
        <xdr:cNvSpPr txBox="1">
          <a:spLocks noChangeArrowheads="1"/>
        </xdr:cNvSpPr>
      </xdr:nvSpPr>
      <xdr:spPr>
        <a:xfrm>
          <a:off x="7105650" y="19716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85725" cy="171450"/>
    <xdr:sp fLocksText="0">
      <xdr:nvSpPr>
        <xdr:cNvPr id="46" name="Text Box 52"/>
        <xdr:cNvSpPr txBox="1">
          <a:spLocks noChangeArrowheads="1"/>
        </xdr:cNvSpPr>
      </xdr:nvSpPr>
      <xdr:spPr>
        <a:xfrm>
          <a:off x="7105650" y="19716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85725" cy="171450"/>
    <xdr:sp fLocksText="0">
      <xdr:nvSpPr>
        <xdr:cNvPr id="47" name="Text Box 53"/>
        <xdr:cNvSpPr txBox="1">
          <a:spLocks noChangeArrowheads="1"/>
        </xdr:cNvSpPr>
      </xdr:nvSpPr>
      <xdr:spPr>
        <a:xfrm>
          <a:off x="7105650" y="19716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85725" cy="171450"/>
    <xdr:sp fLocksText="0">
      <xdr:nvSpPr>
        <xdr:cNvPr id="48" name="Text Box 54"/>
        <xdr:cNvSpPr txBox="1">
          <a:spLocks noChangeArrowheads="1"/>
        </xdr:cNvSpPr>
      </xdr:nvSpPr>
      <xdr:spPr>
        <a:xfrm>
          <a:off x="7105650" y="19716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85725" cy="171450"/>
    <xdr:sp fLocksText="0">
      <xdr:nvSpPr>
        <xdr:cNvPr id="49" name="Text Box 59"/>
        <xdr:cNvSpPr txBox="1">
          <a:spLocks noChangeArrowheads="1"/>
        </xdr:cNvSpPr>
      </xdr:nvSpPr>
      <xdr:spPr>
        <a:xfrm>
          <a:off x="7962900" y="19716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85725" cy="171450"/>
    <xdr:sp fLocksText="0">
      <xdr:nvSpPr>
        <xdr:cNvPr id="50" name="Text Box 60"/>
        <xdr:cNvSpPr txBox="1">
          <a:spLocks noChangeArrowheads="1"/>
        </xdr:cNvSpPr>
      </xdr:nvSpPr>
      <xdr:spPr>
        <a:xfrm>
          <a:off x="7962900" y="19716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85725" cy="171450"/>
    <xdr:sp fLocksText="0">
      <xdr:nvSpPr>
        <xdr:cNvPr id="51" name="Text Box 61"/>
        <xdr:cNvSpPr txBox="1">
          <a:spLocks noChangeArrowheads="1"/>
        </xdr:cNvSpPr>
      </xdr:nvSpPr>
      <xdr:spPr>
        <a:xfrm>
          <a:off x="7962900" y="19716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85725" cy="171450"/>
    <xdr:sp fLocksText="0">
      <xdr:nvSpPr>
        <xdr:cNvPr id="52" name="Text Box 62"/>
        <xdr:cNvSpPr txBox="1">
          <a:spLocks noChangeArrowheads="1"/>
        </xdr:cNvSpPr>
      </xdr:nvSpPr>
      <xdr:spPr>
        <a:xfrm>
          <a:off x="7962900" y="19716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85725" cy="171450"/>
    <xdr:sp fLocksText="0">
      <xdr:nvSpPr>
        <xdr:cNvPr id="53" name="Text Box 2"/>
        <xdr:cNvSpPr txBox="1">
          <a:spLocks noChangeArrowheads="1"/>
        </xdr:cNvSpPr>
      </xdr:nvSpPr>
      <xdr:spPr>
        <a:xfrm>
          <a:off x="7962900" y="19716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85725" cy="171450"/>
    <xdr:sp fLocksText="0">
      <xdr:nvSpPr>
        <xdr:cNvPr id="54" name="Text Box 3"/>
        <xdr:cNvSpPr txBox="1">
          <a:spLocks noChangeArrowheads="1"/>
        </xdr:cNvSpPr>
      </xdr:nvSpPr>
      <xdr:spPr>
        <a:xfrm>
          <a:off x="7962900" y="19716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85725" cy="171450"/>
    <xdr:sp fLocksText="0">
      <xdr:nvSpPr>
        <xdr:cNvPr id="55" name="Text Box 4"/>
        <xdr:cNvSpPr txBox="1">
          <a:spLocks noChangeArrowheads="1"/>
        </xdr:cNvSpPr>
      </xdr:nvSpPr>
      <xdr:spPr>
        <a:xfrm>
          <a:off x="7962900" y="19716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85725" cy="171450"/>
    <xdr:sp fLocksText="0">
      <xdr:nvSpPr>
        <xdr:cNvPr id="56" name="Text Box 5"/>
        <xdr:cNvSpPr txBox="1">
          <a:spLocks noChangeArrowheads="1"/>
        </xdr:cNvSpPr>
      </xdr:nvSpPr>
      <xdr:spPr>
        <a:xfrm>
          <a:off x="7962900" y="19716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85725" cy="171450"/>
    <xdr:sp fLocksText="0">
      <xdr:nvSpPr>
        <xdr:cNvPr id="57" name="Text Box 2"/>
        <xdr:cNvSpPr txBox="1">
          <a:spLocks noChangeArrowheads="1"/>
        </xdr:cNvSpPr>
      </xdr:nvSpPr>
      <xdr:spPr>
        <a:xfrm>
          <a:off x="7962900" y="19716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85725" cy="171450"/>
    <xdr:sp fLocksText="0">
      <xdr:nvSpPr>
        <xdr:cNvPr id="58" name="Text Box 3"/>
        <xdr:cNvSpPr txBox="1">
          <a:spLocks noChangeArrowheads="1"/>
        </xdr:cNvSpPr>
      </xdr:nvSpPr>
      <xdr:spPr>
        <a:xfrm>
          <a:off x="7962900" y="19716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85725" cy="171450"/>
    <xdr:sp fLocksText="0">
      <xdr:nvSpPr>
        <xdr:cNvPr id="59" name="Text Box 4"/>
        <xdr:cNvSpPr txBox="1">
          <a:spLocks noChangeArrowheads="1"/>
        </xdr:cNvSpPr>
      </xdr:nvSpPr>
      <xdr:spPr>
        <a:xfrm>
          <a:off x="7962900" y="19716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85725" cy="171450"/>
    <xdr:sp fLocksText="0">
      <xdr:nvSpPr>
        <xdr:cNvPr id="60" name="Text Box 5"/>
        <xdr:cNvSpPr txBox="1">
          <a:spLocks noChangeArrowheads="1"/>
        </xdr:cNvSpPr>
      </xdr:nvSpPr>
      <xdr:spPr>
        <a:xfrm>
          <a:off x="7962900" y="19716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85725" cy="171450"/>
    <xdr:sp fLocksText="0">
      <xdr:nvSpPr>
        <xdr:cNvPr id="61" name="Text Box 51"/>
        <xdr:cNvSpPr txBox="1">
          <a:spLocks noChangeArrowheads="1"/>
        </xdr:cNvSpPr>
      </xdr:nvSpPr>
      <xdr:spPr>
        <a:xfrm>
          <a:off x="7962900" y="19716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85725" cy="171450"/>
    <xdr:sp fLocksText="0">
      <xdr:nvSpPr>
        <xdr:cNvPr id="62" name="Text Box 52"/>
        <xdr:cNvSpPr txBox="1">
          <a:spLocks noChangeArrowheads="1"/>
        </xdr:cNvSpPr>
      </xdr:nvSpPr>
      <xdr:spPr>
        <a:xfrm>
          <a:off x="7962900" y="19716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85725" cy="171450"/>
    <xdr:sp fLocksText="0">
      <xdr:nvSpPr>
        <xdr:cNvPr id="63" name="Text Box 53"/>
        <xdr:cNvSpPr txBox="1">
          <a:spLocks noChangeArrowheads="1"/>
        </xdr:cNvSpPr>
      </xdr:nvSpPr>
      <xdr:spPr>
        <a:xfrm>
          <a:off x="7962900" y="19716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85725" cy="171450"/>
    <xdr:sp fLocksText="0">
      <xdr:nvSpPr>
        <xdr:cNvPr id="64" name="Text Box 54"/>
        <xdr:cNvSpPr txBox="1">
          <a:spLocks noChangeArrowheads="1"/>
        </xdr:cNvSpPr>
      </xdr:nvSpPr>
      <xdr:spPr>
        <a:xfrm>
          <a:off x="7962900" y="19716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tabSelected="1" zoomScalePageLayoutView="0" workbookViewId="0" topLeftCell="A4">
      <selection activeCell="C16" sqref="C16"/>
    </sheetView>
  </sheetViews>
  <sheetFormatPr defaultColWidth="9.00390625" defaultRowHeight="12.75"/>
  <cols>
    <col min="1" max="1" width="52.50390625" style="0" customWidth="1"/>
    <col min="2" max="2" width="29.25390625" style="2" customWidth="1"/>
    <col min="3" max="3" width="11.50390625" style="6" customWidth="1"/>
    <col min="4" max="4" width="11.25390625" style="0" customWidth="1"/>
    <col min="5" max="5" width="10.75390625" style="0" customWidth="1"/>
    <col min="6" max="6" width="9.00390625" style="0" customWidth="1"/>
  </cols>
  <sheetData>
    <row r="1" spans="1:6" ht="15">
      <c r="A1" s="34"/>
      <c r="B1" s="35"/>
      <c r="C1" s="53" t="s">
        <v>82</v>
      </c>
      <c r="D1" s="53"/>
      <c r="E1" s="54"/>
      <c r="F1" s="54"/>
    </row>
    <row r="2" spans="1:6" ht="15">
      <c r="A2" s="34"/>
      <c r="B2" s="35"/>
      <c r="C2" s="53" t="s">
        <v>83</v>
      </c>
      <c r="D2" s="54"/>
      <c r="E2" s="54"/>
      <c r="F2" s="54"/>
    </row>
    <row r="3" spans="1:6" ht="15">
      <c r="A3" s="34"/>
      <c r="B3" s="53" t="s">
        <v>92</v>
      </c>
      <c r="C3" s="52"/>
      <c r="D3" s="52"/>
      <c r="E3" s="52"/>
      <c r="F3" s="52"/>
    </row>
    <row r="4" spans="1:6" ht="15">
      <c r="A4" s="34"/>
      <c r="B4" s="35"/>
      <c r="C4" s="53" t="s">
        <v>87</v>
      </c>
      <c r="D4" s="54"/>
      <c r="E4" s="54"/>
      <c r="F4" s="54"/>
    </row>
    <row r="5" spans="1:6" ht="18">
      <c r="A5" s="55" t="s">
        <v>84</v>
      </c>
      <c r="B5" s="55"/>
      <c r="C5" s="55"/>
      <c r="D5" s="55"/>
      <c r="E5" s="52"/>
      <c r="F5" s="52"/>
    </row>
    <row r="6" spans="1:6" ht="36.75" customHeight="1">
      <c r="A6" s="56" t="s">
        <v>86</v>
      </c>
      <c r="B6" s="56"/>
      <c r="C6" s="56"/>
      <c r="D6" s="56"/>
      <c r="E6" s="57"/>
      <c r="F6" s="57"/>
    </row>
    <row r="7" spans="1:6" ht="18">
      <c r="A7" s="51" t="s">
        <v>88</v>
      </c>
      <c r="B7" s="51"/>
      <c r="C7" s="51"/>
      <c r="D7" s="51"/>
      <c r="E7" s="52"/>
      <c r="F7" s="52"/>
    </row>
    <row r="8" spans="1:5" ht="7.5" customHeight="1">
      <c r="A8" s="8"/>
      <c r="B8" s="9"/>
      <c r="C8" s="10"/>
      <c r="D8" s="28"/>
      <c r="E8" s="5"/>
    </row>
    <row r="9" spans="1:6" ht="15">
      <c r="A9" s="14"/>
      <c r="B9" s="11"/>
      <c r="C9" s="12"/>
      <c r="D9" s="8"/>
      <c r="E9" s="3"/>
      <c r="F9" s="3"/>
    </row>
    <row r="10" spans="1:6" ht="63.75" customHeight="1">
      <c r="A10" s="30" t="s">
        <v>3</v>
      </c>
      <c r="B10" s="29" t="s">
        <v>0</v>
      </c>
      <c r="C10" s="36" t="s">
        <v>89</v>
      </c>
      <c r="D10" s="36" t="s">
        <v>90</v>
      </c>
      <c r="E10" s="37" t="s">
        <v>91</v>
      </c>
      <c r="F10" s="38" t="s">
        <v>85</v>
      </c>
    </row>
    <row r="11" spans="1:6" ht="21.75" customHeight="1">
      <c r="A11" s="15" t="s">
        <v>4</v>
      </c>
      <c r="B11" s="15"/>
      <c r="C11" s="16">
        <f>C12+C42</f>
        <v>53750</v>
      </c>
      <c r="D11" s="16">
        <f>D12+D42</f>
        <v>9507.599999999999</v>
      </c>
      <c r="E11" s="47">
        <f>E12+E42</f>
        <v>44421.6</v>
      </c>
      <c r="F11" s="46">
        <f aca="true" t="shared" si="0" ref="F11:F16">D11/C11*100</f>
        <v>17.688558139534884</v>
      </c>
    </row>
    <row r="12" spans="1:6" ht="15">
      <c r="A12" s="24" t="s">
        <v>25</v>
      </c>
      <c r="B12" s="20" t="s">
        <v>5</v>
      </c>
      <c r="C12" s="17">
        <f>C13+C25+C31+C36+C28</f>
        <v>45403.6</v>
      </c>
      <c r="D12" s="17">
        <f>D13+D25+D31+D36+D28</f>
        <v>7578.299999999999</v>
      </c>
      <c r="E12" s="41">
        <f>E13+E25+E31+E36+E28</f>
        <v>38004.5</v>
      </c>
      <c r="F12" s="46">
        <f t="shared" si="0"/>
        <v>16.690967236078194</v>
      </c>
    </row>
    <row r="13" spans="1:6" ht="15">
      <c r="A13" s="24" t="s">
        <v>26</v>
      </c>
      <c r="B13" s="20" t="s">
        <v>6</v>
      </c>
      <c r="C13" s="17">
        <f>C14+C22</f>
        <v>32272.8</v>
      </c>
      <c r="D13" s="17">
        <f>D14+D22</f>
        <v>6468.299999999999</v>
      </c>
      <c r="E13" s="41">
        <f>E14+E22</f>
        <v>25804.5</v>
      </c>
      <c r="F13" s="46">
        <f t="shared" si="0"/>
        <v>20.042574551944668</v>
      </c>
    </row>
    <row r="14" spans="1:6" ht="27.75">
      <c r="A14" s="39" t="s">
        <v>8</v>
      </c>
      <c r="B14" s="20" t="s">
        <v>63</v>
      </c>
      <c r="C14" s="17">
        <f>C15+C18+C21</f>
        <v>23487.6</v>
      </c>
      <c r="D14" s="17">
        <f>D15+D18+D21</f>
        <v>4577.4</v>
      </c>
      <c r="E14" s="41">
        <f>E15+E18+E21</f>
        <v>18910.2</v>
      </c>
      <c r="F14" s="46">
        <f t="shared" si="0"/>
        <v>19.48858120880805</v>
      </c>
    </row>
    <row r="15" spans="1:6" ht="33" customHeight="1">
      <c r="A15" s="40" t="s">
        <v>24</v>
      </c>
      <c r="B15" s="20" t="s">
        <v>59</v>
      </c>
      <c r="C15" s="17">
        <f>C16+C17</f>
        <v>16187.5</v>
      </c>
      <c r="D15" s="17">
        <f>D16+D17</f>
        <v>3152.9</v>
      </c>
      <c r="E15" s="41">
        <f>E16+E17</f>
        <v>13034.6</v>
      </c>
      <c r="F15" s="46">
        <f t="shared" si="0"/>
        <v>19.477374517374518</v>
      </c>
    </row>
    <row r="16" spans="1:6" ht="27.75">
      <c r="A16" s="26" t="s">
        <v>24</v>
      </c>
      <c r="B16" s="21" t="s">
        <v>28</v>
      </c>
      <c r="C16" s="18">
        <v>16186.5</v>
      </c>
      <c r="D16" s="18">
        <v>3151.5</v>
      </c>
      <c r="E16" s="48">
        <f>C16-D16</f>
        <v>13035</v>
      </c>
      <c r="F16" s="19">
        <f t="shared" si="0"/>
        <v>19.469928644240568</v>
      </c>
    </row>
    <row r="17" spans="1:6" ht="42">
      <c r="A17" s="26" t="s">
        <v>70</v>
      </c>
      <c r="B17" s="21" t="s">
        <v>71</v>
      </c>
      <c r="C17" s="31">
        <v>1</v>
      </c>
      <c r="D17" s="31">
        <v>1.4</v>
      </c>
      <c r="E17" s="48">
        <f>C17-D17</f>
        <v>-0.3999999999999999</v>
      </c>
      <c r="F17" s="19">
        <f>D17/C17*100%</f>
        <v>1.4</v>
      </c>
    </row>
    <row r="18" spans="1:6" ht="42">
      <c r="A18" s="40" t="s">
        <v>23</v>
      </c>
      <c r="B18" s="20" t="s">
        <v>60</v>
      </c>
      <c r="C18" s="17">
        <f>C19+C20</f>
        <v>4000.1</v>
      </c>
      <c r="D18" s="17">
        <f>D19+D20</f>
        <v>811.5</v>
      </c>
      <c r="E18" s="41">
        <f>E19+E20</f>
        <v>3188.6000000000004</v>
      </c>
      <c r="F18" s="46">
        <f aca="true" t="shared" si="1" ref="F18:F52">D18/C18*100</f>
        <v>20.28699282517937</v>
      </c>
    </row>
    <row r="19" spans="1:6" ht="42">
      <c r="A19" s="26" t="s">
        <v>23</v>
      </c>
      <c r="B19" s="21" t="s">
        <v>29</v>
      </c>
      <c r="C19" s="18">
        <v>4000</v>
      </c>
      <c r="D19" s="18">
        <v>797.7</v>
      </c>
      <c r="E19" s="48">
        <f>C19-D19</f>
        <v>3202.3</v>
      </c>
      <c r="F19" s="19">
        <f t="shared" si="1"/>
        <v>19.942500000000003</v>
      </c>
    </row>
    <row r="20" spans="1:6" ht="55.5">
      <c r="A20" s="26" t="s">
        <v>72</v>
      </c>
      <c r="B20" s="21" t="s">
        <v>73</v>
      </c>
      <c r="C20" s="31">
        <v>0.1</v>
      </c>
      <c r="D20" s="31">
        <v>13.8</v>
      </c>
      <c r="E20" s="48">
        <f>C20-D20</f>
        <v>-13.700000000000001</v>
      </c>
      <c r="F20" s="19">
        <f>D20/C20*100%</f>
        <v>138</v>
      </c>
    </row>
    <row r="21" spans="1:6" ht="27.75">
      <c r="A21" s="40" t="s">
        <v>27</v>
      </c>
      <c r="B21" s="20" t="s">
        <v>30</v>
      </c>
      <c r="C21" s="17">
        <v>3300</v>
      </c>
      <c r="D21" s="17">
        <v>613</v>
      </c>
      <c r="E21" s="45">
        <f>C21-D21</f>
        <v>2687</v>
      </c>
      <c r="F21" s="46">
        <f t="shared" si="1"/>
        <v>18.575757575757574</v>
      </c>
    </row>
    <row r="22" spans="1:6" ht="27.75">
      <c r="A22" s="24" t="s">
        <v>31</v>
      </c>
      <c r="B22" s="20" t="s">
        <v>61</v>
      </c>
      <c r="C22" s="17">
        <f>C23+C24</f>
        <v>8785.2</v>
      </c>
      <c r="D22" s="17">
        <f>D23+D24</f>
        <v>1890.9</v>
      </c>
      <c r="E22" s="41">
        <f>E23+E24</f>
        <v>6894.3</v>
      </c>
      <c r="F22" s="46">
        <f t="shared" si="1"/>
        <v>21.523698948231115</v>
      </c>
    </row>
    <row r="23" spans="1:6" ht="27.75">
      <c r="A23" s="25" t="s">
        <v>31</v>
      </c>
      <c r="B23" s="21" t="s">
        <v>32</v>
      </c>
      <c r="C23" s="18">
        <v>8785.1</v>
      </c>
      <c r="D23" s="18">
        <v>1885.5</v>
      </c>
      <c r="E23" s="48">
        <f>C23-D23</f>
        <v>6899.6</v>
      </c>
      <c r="F23" s="19">
        <f t="shared" si="1"/>
        <v>21.462476238176002</v>
      </c>
    </row>
    <row r="24" spans="1:6" ht="42">
      <c r="A24" s="25" t="s">
        <v>74</v>
      </c>
      <c r="B24" s="21" t="s">
        <v>75</v>
      </c>
      <c r="C24" s="31">
        <v>0.1</v>
      </c>
      <c r="D24" s="31">
        <v>5.4</v>
      </c>
      <c r="E24" s="48">
        <f>C24-D24</f>
        <v>-5.300000000000001</v>
      </c>
      <c r="F24" s="19">
        <f>D24/C24*100%</f>
        <v>54</v>
      </c>
    </row>
    <row r="25" spans="1:6" ht="15">
      <c r="A25" s="24" t="s">
        <v>33</v>
      </c>
      <c r="B25" s="20" t="s">
        <v>9</v>
      </c>
      <c r="C25" s="32">
        <f aca="true" t="shared" si="2" ref="C25:E26">C26</f>
        <v>12000</v>
      </c>
      <c r="D25" s="32">
        <f t="shared" si="2"/>
        <v>972.6</v>
      </c>
      <c r="E25" s="42">
        <f t="shared" si="2"/>
        <v>11027.4</v>
      </c>
      <c r="F25" s="46">
        <f t="shared" si="1"/>
        <v>8.105</v>
      </c>
    </row>
    <row r="26" spans="1:6" ht="15">
      <c r="A26" s="24" t="s">
        <v>1</v>
      </c>
      <c r="B26" s="20" t="s">
        <v>62</v>
      </c>
      <c r="C26" s="31">
        <f t="shared" si="2"/>
        <v>12000</v>
      </c>
      <c r="D26" s="31">
        <f t="shared" si="2"/>
        <v>972.6</v>
      </c>
      <c r="E26" s="43">
        <f t="shared" si="2"/>
        <v>11027.4</v>
      </c>
      <c r="F26" s="46">
        <f t="shared" si="1"/>
        <v>8.105</v>
      </c>
    </row>
    <row r="27" spans="1:6" ht="69">
      <c r="A27" s="25" t="s">
        <v>34</v>
      </c>
      <c r="B27" s="21" t="s">
        <v>2</v>
      </c>
      <c r="C27" s="31">
        <v>12000</v>
      </c>
      <c r="D27" s="31">
        <v>972.6</v>
      </c>
      <c r="E27" s="48">
        <f>C27-D27</f>
        <v>11027.4</v>
      </c>
      <c r="F27" s="19">
        <f t="shared" si="1"/>
        <v>8.105</v>
      </c>
    </row>
    <row r="28" spans="1:6" ht="27.75">
      <c r="A28" s="24" t="s">
        <v>76</v>
      </c>
      <c r="B28" s="20" t="s">
        <v>79</v>
      </c>
      <c r="C28" s="32">
        <f aca="true" t="shared" si="3" ref="C28:E29">C29</f>
        <v>3</v>
      </c>
      <c r="D28" s="32">
        <f t="shared" si="3"/>
        <v>0</v>
      </c>
      <c r="E28" s="42">
        <f t="shared" si="3"/>
        <v>3</v>
      </c>
      <c r="F28" s="46">
        <f t="shared" si="1"/>
        <v>0</v>
      </c>
    </row>
    <row r="29" spans="1:6" ht="15">
      <c r="A29" s="25" t="s">
        <v>77</v>
      </c>
      <c r="B29" s="21" t="s">
        <v>81</v>
      </c>
      <c r="C29" s="31">
        <f t="shared" si="3"/>
        <v>3</v>
      </c>
      <c r="D29" s="31">
        <f t="shared" si="3"/>
        <v>0</v>
      </c>
      <c r="E29" s="43">
        <f t="shared" si="3"/>
        <v>3</v>
      </c>
      <c r="F29" s="19">
        <f t="shared" si="1"/>
        <v>0</v>
      </c>
    </row>
    <row r="30" spans="1:6" ht="27.75">
      <c r="A30" s="25" t="s">
        <v>78</v>
      </c>
      <c r="B30" s="21" t="s">
        <v>80</v>
      </c>
      <c r="C30" s="31">
        <v>3</v>
      </c>
      <c r="D30" s="31">
        <v>0</v>
      </c>
      <c r="E30" s="48">
        <f>C30-D30</f>
        <v>3</v>
      </c>
      <c r="F30" s="19">
        <f t="shared" si="1"/>
        <v>0</v>
      </c>
    </row>
    <row r="31" spans="1:6" ht="33" customHeight="1">
      <c r="A31" s="24" t="s">
        <v>51</v>
      </c>
      <c r="B31" s="20" t="s">
        <v>17</v>
      </c>
      <c r="C31" s="17">
        <f aca="true" t="shared" si="4" ref="C31:D34">C32</f>
        <v>179.2</v>
      </c>
      <c r="D31" s="17">
        <f t="shared" si="4"/>
        <v>0</v>
      </c>
      <c r="E31" s="41">
        <f>E32+E33</f>
        <v>358.4</v>
      </c>
      <c r="F31" s="46">
        <f t="shared" si="1"/>
        <v>0</v>
      </c>
    </row>
    <row r="32" spans="1:6" ht="15">
      <c r="A32" s="25" t="s">
        <v>54</v>
      </c>
      <c r="B32" s="21" t="s">
        <v>52</v>
      </c>
      <c r="C32" s="18">
        <f t="shared" si="4"/>
        <v>179.2</v>
      </c>
      <c r="D32" s="18">
        <f t="shared" si="4"/>
        <v>0</v>
      </c>
      <c r="E32" s="44">
        <f>E33</f>
        <v>179.2</v>
      </c>
      <c r="F32" s="19">
        <f t="shared" si="1"/>
        <v>0</v>
      </c>
    </row>
    <row r="33" spans="1:6" ht="15">
      <c r="A33" s="25" t="s">
        <v>53</v>
      </c>
      <c r="B33" s="21" t="s">
        <v>55</v>
      </c>
      <c r="C33" s="18">
        <f t="shared" si="4"/>
        <v>179.2</v>
      </c>
      <c r="D33" s="18">
        <f t="shared" si="4"/>
        <v>0</v>
      </c>
      <c r="E33" s="44">
        <f>E34</f>
        <v>179.2</v>
      </c>
      <c r="F33" s="19">
        <f t="shared" si="1"/>
        <v>0</v>
      </c>
    </row>
    <row r="34" spans="1:6" ht="42">
      <c r="A34" s="25" t="s">
        <v>57</v>
      </c>
      <c r="B34" s="21" t="s">
        <v>56</v>
      </c>
      <c r="C34" s="18">
        <f t="shared" si="4"/>
        <v>179.2</v>
      </c>
      <c r="D34" s="18">
        <f t="shared" si="4"/>
        <v>0</v>
      </c>
      <c r="E34" s="44">
        <f>E35</f>
        <v>179.2</v>
      </c>
      <c r="F34" s="19">
        <f t="shared" si="1"/>
        <v>0</v>
      </c>
    </row>
    <row r="35" spans="1:6" ht="69">
      <c r="A35" s="25" t="s">
        <v>35</v>
      </c>
      <c r="B35" s="22" t="s">
        <v>58</v>
      </c>
      <c r="C35" s="18">
        <v>179.2</v>
      </c>
      <c r="D35" s="18">
        <v>0</v>
      </c>
      <c r="E35" s="48">
        <f>C35-D35</f>
        <v>179.2</v>
      </c>
      <c r="F35" s="19">
        <f t="shared" si="1"/>
        <v>0</v>
      </c>
    </row>
    <row r="36" spans="1:6" ht="15">
      <c r="A36" s="24" t="s">
        <v>36</v>
      </c>
      <c r="B36" s="20" t="s">
        <v>10</v>
      </c>
      <c r="C36" s="17">
        <f>C37+C38</f>
        <v>948.6</v>
      </c>
      <c r="D36" s="17">
        <f>D37+D38</f>
        <v>137.4</v>
      </c>
      <c r="E36" s="41">
        <f>E37+E38</f>
        <v>811.2</v>
      </c>
      <c r="F36" s="46">
        <f t="shared" si="1"/>
        <v>14.484503478810879</v>
      </c>
    </row>
    <row r="37" spans="1:6" ht="56.25" customHeight="1">
      <c r="A37" s="27" t="s">
        <v>18</v>
      </c>
      <c r="B37" s="21" t="s">
        <v>11</v>
      </c>
      <c r="C37" s="18">
        <v>145.6</v>
      </c>
      <c r="D37" s="18">
        <v>41.9</v>
      </c>
      <c r="E37" s="44">
        <f>C37-D37</f>
        <v>103.69999999999999</v>
      </c>
      <c r="F37" s="19">
        <f t="shared" si="1"/>
        <v>28.777472527472526</v>
      </c>
    </row>
    <row r="38" spans="1:6" ht="27.75">
      <c r="A38" s="24" t="s">
        <v>20</v>
      </c>
      <c r="B38" s="20" t="s">
        <v>19</v>
      </c>
      <c r="C38" s="17">
        <f>C39</f>
        <v>803</v>
      </c>
      <c r="D38" s="17">
        <f>D39</f>
        <v>95.5</v>
      </c>
      <c r="E38" s="41">
        <f>E39</f>
        <v>707.5</v>
      </c>
      <c r="F38" s="46">
        <f t="shared" si="1"/>
        <v>11.892901618929017</v>
      </c>
    </row>
    <row r="39" spans="1:6" ht="60.75" customHeight="1">
      <c r="A39" s="27" t="s">
        <v>37</v>
      </c>
      <c r="B39" s="21" t="s">
        <v>7</v>
      </c>
      <c r="C39" s="18">
        <f>C40+C41</f>
        <v>803</v>
      </c>
      <c r="D39" s="18">
        <f>D40+D41</f>
        <v>95.5</v>
      </c>
      <c r="E39" s="44">
        <f>E40+E41</f>
        <v>707.5</v>
      </c>
      <c r="F39" s="19">
        <f t="shared" si="1"/>
        <v>11.892901618929017</v>
      </c>
    </row>
    <row r="40" spans="1:6" ht="55.5">
      <c r="A40" s="25" t="s">
        <v>38</v>
      </c>
      <c r="B40" s="21" t="s">
        <v>46</v>
      </c>
      <c r="C40" s="18">
        <v>766</v>
      </c>
      <c r="D40" s="18">
        <v>95.5</v>
      </c>
      <c r="E40" s="48">
        <f>C40-D40</f>
        <v>670.5</v>
      </c>
      <c r="F40" s="19">
        <f t="shared" si="1"/>
        <v>12.467362924281984</v>
      </c>
    </row>
    <row r="41" spans="1:6" ht="64.5" customHeight="1">
      <c r="A41" s="25" t="s">
        <v>39</v>
      </c>
      <c r="B41" s="21" t="s">
        <v>47</v>
      </c>
      <c r="C41" s="18">
        <v>37</v>
      </c>
      <c r="D41" s="18">
        <v>0</v>
      </c>
      <c r="E41" s="48">
        <f>C41-D41</f>
        <v>37</v>
      </c>
      <c r="F41" s="19">
        <f t="shared" si="1"/>
        <v>0</v>
      </c>
    </row>
    <row r="42" spans="1:6" s="1" customFormat="1" ht="15">
      <c r="A42" s="24" t="s">
        <v>40</v>
      </c>
      <c r="B42" s="20" t="s">
        <v>13</v>
      </c>
      <c r="C42" s="32">
        <f aca="true" t="shared" si="5" ref="C42:E43">C43</f>
        <v>8346.4</v>
      </c>
      <c r="D42" s="32">
        <f t="shared" si="5"/>
        <v>1929.3</v>
      </c>
      <c r="E42" s="42">
        <f t="shared" si="5"/>
        <v>6417.099999999999</v>
      </c>
      <c r="F42" s="46">
        <f t="shared" si="1"/>
        <v>23.115355123166875</v>
      </c>
    </row>
    <row r="43" spans="1:6" s="1" customFormat="1" ht="42">
      <c r="A43" s="24" t="s">
        <v>41</v>
      </c>
      <c r="B43" s="20" t="s">
        <v>12</v>
      </c>
      <c r="C43" s="32">
        <f t="shared" si="5"/>
        <v>8346.4</v>
      </c>
      <c r="D43" s="32">
        <f t="shared" si="5"/>
        <v>1929.3</v>
      </c>
      <c r="E43" s="42">
        <f t="shared" si="5"/>
        <v>6417.099999999999</v>
      </c>
      <c r="F43" s="46">
        <f t="shared" si="1"/>
        <v>23.115355123166875</v>
      </c>
    </row>
    <row r="44" spans="1:6" s="1" customFormat="1" ht="27.75">
      <c r="A44" s="24" t="s">
        <v>14</v>
      </c>
      <c r="B44" s="23" t="s">
        <v>48</v>
      </c>
      <c r="C44" s="32">
        <f>C45+C49</f>
        <v>8346.4</v>
      </c>
      <c r="D44" s="32">
        <f>D45+D49</f>
        <v>1929.3</v>
      </c>
      <c r="E44" s="42">
        <f>E45+E49</f>
        <v>6417.099999999999</v>
      </c>
      <c r="F44" s="46">
        <f t="shared" si="1"/>
        <v>23.115355123166875</v>
      </c>
    </row>
    <row r="45" spans="1:6" s="1" customFormat="1" ht="42">
      <c r="A45" s="24" t="s">
        <v>15</v>
      </c>
      <c r="B45" s="20" t="s">
        <v>49</v>
      </c>
      <c r="C45" s="32">
        <f>C46</f>
        <v>1534.3999999999999</v>
      </c>
      <c r="D45" s="32">
        <f>D46</f>
        <v>370.2</v>
      </c>
      <c r="E45" s="42">
        <f>E46</f>
        <v>1164.1999999999998</v>
      </c>
      <c r="F45" s="46">
        <f t="shared" si="1"/>
        <v>24.126694473409806</v>
      </c>
    </row>
    <row r="46" spans="1:6" s="1" customFormat="1" ht="55.5">
      <c r="A46" s="25" t="s">
        <v>42</v>
      </c>
      <c r="B46" s="21" t="s">
        <v>64</v>
      </c>
      <c r="C46" s="31">
        <f>C47+C48</f>
        <v>1534.3999999999999</v>
      </c>
      <c r="D46" s="31">
        <f>D47+D48</f>
        <v>370.2</v>
      </c>
      <c r="E46" s="43">
        <f>E47+E48</f>
        <v>1164.1999999999998</v>
      </c>
      <c r="F46" s="19">
        <f t="shared" si="1"/>
        <v>24.126694473409806</v>
      </c>
    </row>
    <row r="47" spans="1:6" s="1" customFormat="1" ht="69">
      <c r="A47" s="25" t="s">
        <v>43</v>
      </c>
      <c r="B47" s="21" t="s">
        <v>65</v>
      </c>
      <c r="C47" s="31">
        <v>1529.1</v>
      </c>
      <c r="D47" s="31">
        <v>370.2</v>
      </c>
      <c r="E47" s="48">
        <f>C47-D47</f>
        <v>1158.8999999999999</v>
      </c>
      <c r="F47" s="19">
        <f t="shared" si="1"/>
        <v>24.21031979595841</v>
      </c>
    </row>
    <row r="48" spans="1:6" s="1" customFormat="1" ht="96.75">
      <c r="A48" s="25" t="s">
        <v>50</v>
      </c>
      <c r="B48" s="21" t="s">
        <v>66</v>
      </c>
      <c r="C48" s="19">
        <v>5.3</v>
      </c>
      <c r="D48" s="19">
        <v>0</v>
      </c>
      <c r="E48" s="49">
        <f>C48-D48</f>
        <v>5.3</v>
      </c>
      <c r="F48" s="19">
        <f t="shared" si="1"/>
        <v>0</v>
      </c>
    </row>
    <row r="49" spans="1:6" s="1" customFormat="1" ht="55.5">
      <c r="A49" s="25" t="s">
        <v>16</v>
      </c>
      <c r="B49" s="21" t="s">
        <v>21</v>
      </c>
      <c r="C49" s="19">
        <f>C50</f>
        <v>6812</v>
      </c>
      <c r="D49" s="19">
        <f>D50</f>
        <v>1559.1</v>
      </c>
      <c r="E49" s="50">
        <f>E50</f>
        <v>5252.9</v>
      </c>
      <c r="F49" s="19">
        <f t="shared" si="1"/>
        <v>22.88755137991779</v>
      </c>
    </row>
    <row r="50" spans="1:6" s="1" customFormat="1" ht="69">
      <c r="A50" s="25" t="s">
        <v>44</v>
      </c>
      <c r="B50" s="21" t="s">
        <v>67</v>
      </c>
      <c r="C50" s="19">
        <f>C51+C52</f>
        <v>6812</v>
      </c>
      <c r="D50" s="19">
        <f>D51+D52</f>
        <v>1559.1</v>
      </c>
      <c r="E50" s="50">
        <f>E51+E52</f>
        <v>5252.9</v>
      </c>
      <c r="F50" s="19">
        <f t="shared" si="1"/>
        <v>22.88755137991779</v>
      </c>
    </row>
    <row r="51" spans="1:6" s="1" customFormat="1" ht="42">
      <c r="A51" s="27" t="s">
        <v>22</v>
      </c>
      <c r="B51" s="21" t="s">
        <v>68</v>
      </c>
      <c r="C51" s="19">
        <v>4094.8</v>
      </c>
      <c r="D51" s="19">
        <v>910</v>
      </c>
      <c r="E51" s="48">
        <f>C51-D51</f>
        <v>3184.8</v>
      </c>
      <c r="F51" s="19">
        <f t="shared" si="1"/>
        <v>22.223307609651265</v>
      </c>
    </row>
    <row r="52" spans="1:6" s="1" customFormat="1" ht="42">
      <c r="A52" s="27" t="s">
        <v>45</v>
      </c>
      <c r="B52" s="21" t="s">
        <v>69</v>
      </c>
      <c r="C52" s="19">
        <v>2717.2</v>
      </c>
      <c r="D52" s="19">
        <v>649.1</v>
      </c>
      <c r="E52" s="48">
        <f>C52-D52</f>
        <v>2068.1</v>
      </c>
      <c r="F52" s="19">
        <f t="shared" si="1"/>
        <v>23.888561754747535</v>
      </c>
    </row>
    <row r="53" spans="1:6" ht="18">
      <c r="A53" s="9"/>
      <c r="B53" s="9"/>
      <c r="C53" s="13"/>
      <c r="D53" s="33"/>
      <c r="E53" s="4"/>
      <c r="F53" s="4"/>
    </row>
    <row r="54" spans="1:6" ht="12.75">
      <c r="A54" s="4"/>
      <c r="B54" s="4"/>
      <c r="C54" s="7"/>
      <c r="D54" s="4"/>
      <c r="E54" s="4"/>
      <c r="F54" s="4"/>
    </row>
    <row r="55" spans="1:6" ht="12.75">
      <c r="A55" s="4"/>
      <c r="B55" s="4"/>
      <c r="C55" s="7"/>
      <c r="D55" s="4"/>
      <c r="E55" s="4"/>
      <c r="F55" s="4"/>
    </row>
    <row r="56" spans="1:6" ht="12.75">
      <c r="A56" s="4"/>
      <c r="B56" s="4"/>
      <c r="C56" s="7"/>
      <c r="D56" s="4"/>
      <c r="E56" s="4"/>
      <c r="F56" s="4"/>
    </row>
    <row r="57" spans="1:6" ht="12.75">
      <c r="A57" s="2"/>
      <c r="D57" s="2"/>
      <c r="E57" s="2"/>
      <c r="F57" s="2"/>
    </row>
    <row r="58" spans="1:6" ht="12.75">
      <c r="A58" s="2"/>
      <c r="D58" s="2"/>
      <c r="E58" s="2"/>
      <c r="F58" s="2"/>
    </row>
    <row r="59" spans="1:6" ht="12.75">
      <c r="A59" s="2"/>
      <c r="D59" s="2"/>
      <c r="E59" s="2"/>
      <c r="F59" s="2"/>
    </row>
    <row r="60" spans="1:6" ht="12.75">
      <c r="A60" s="2"/>
      <c r="D60" s="2"/>
      <c r="E60" s="2"/>
      <c r="F60" s="2"/>
    </row>
    <row r="61" spans="1:6" ht="12.75">
      <c r="A61" s="2"/>
      <c r="D61" s="2"/>
      <c r="E61" s="2"/>
      <c r="F61" s="2"/>
    </row>
    <row r="62" spans="1:6" ht="12.75">
      <c r="A62" s="2"/>
      <c r="D62" s="2"/>
      <c r="E62" s="2"/>
      <c r="F62" s="2"/>
    </row>
    <row r="63" spans="1:6" ht="12.75">
      <c r="A63" s="2"/>
      <c r="D63" s="2"/>
      <c r="E63" s="2"/>
      <c r="F63" s="2"/>
    </row>
    <row r="64" spans="1:6" ht="12.75">
      <c r="A64" s="2"/>
      <c r="D64" s="2"/>
      <c r="E64" s="2"/>
      <c r="F64" s="2"/>
    </row>
    <row r="65" spans="1:6" ht="12.75">
      <c r="A65" s="2"/>
      <c r="D65" s="2"/>
      <c r="E65" s="2"/>
      <c r="F65" s="2"/>
    </row>
    <row r="66" spans="1:6" ht="12.75">
      <c r="A66" s="2"/>
      <c r="D66" s="2"/>
      <c r="E66" s="2"/>
      <c r="F66" s="2"/>
    </row>
    <row r="67" spans="1:6" ht="12.75">
      <c r="A67" s="2"/>
      <c r="D67" s="2"/>
      <c r="E67" s="2"/>
      <c r="F67" s="2"/>
    </row>
  </sheetData>
  <sheetProtection/>
  <mergeCells count="7">
    <mergeCell ref="A7:F7"/>
    <mergeCell ref="C1:F1"/>
    <mergeCell ref="C2:F2"/>
    <mergeCell ref="C4:F4"/>
    <mergeCell ref="A5:F5"/>
    <mergeCell ref="A6:F6"/>
    <mergeCell ref="B3:F3"/>
  </mergeCells>
  <printOptions/>
  <pageMargins left="0.5905511811023623" right="0" top="0" bottom="0.3937007874015748" header="0" footer="0.3937007874015748"/>
  <pageSetup fitToHeight="2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Климова</dc:creator>
  <cp:keywords/>
  <dc:description/>
  <cp:lastModifiedBy>Татьяна Павловна</cp:lastModifiedBy>
  <cp:lastPrinted>2014-02-25T12:24:50Z</cp:lastPrinted>
  <dcterms:created xsi:type="dcterms:W3CDTF">2005-12-03T09:30:28Z</dcterms:created>
  <dcterms:modified xsi:type="dcterms:W3CDTF">2014-04-17T11:24:26Z</dcterms:modified>
  <cp:category/>
  <cp:version/>
  <cp:contentType/>
  <cp:contentStatus/>
</cp:coreProperties>
</file>